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3"/>
  </bookViews>
  <sheets>
    <sheet name="Доходы" sheetId="1" r:id="rId1"/>
    <sheet name="РасходыКОСГУ" sheetId="2" r:id="rId2"/>
    <sheet name="Расходы" sheetId="3" r:id="rId3"/>
    <sheet name="Источники" sheetId="4" r:id="rId4"/>
    <sheet name="ExportParams" sheetId="5" state="hidden" r:id="rId5"/>
  </sheets>
  <definedNames>
    <definedName name="APPT" localSheetId="0">'Доходы'!$A$24</definedName>
    <definedName name="APPT" localSheetId="3">'Источники'!$A$25</definedName>
    <definedName name="APPT" localSheetId="2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3">'Источники'!#REF!</definedName>
    <definedName name="FIO" localSheetId="2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3">'Источники'!$A$12</definedName>
    <definedName name="RBEGIN_1" localSheetId="2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3">'Источники'!$A$22</definedName>
    <definedName name="REND_1" localSheetId="2">'Расходы'!$A$183</definedName>
    <definedName name="S_520" localSheetId="3">'Источники'!$A$14</definedName>
    <definedName name="S_620" localSheetId="3">'Источники'!$A$15</definedName>
    <definedName name="S_700" localSheetId="3">'Источники'!$A$16</definedName>
    <definedName name="S_700A" localSheetId="3">'Источники'!$A$17</definedName>
    <definedName name="S_700B" localSheetId="3">'Источники'!$A$18</definedName>
    <definedName name="SIGN" localSheetId="0">'Доходы'!$A$23:$D$25</definedName>
    <definedName name="SIGN" localSheetId="3">'Источники'!$A$25:$D$26</definedName>
    <definedName name="SIGN" localSheetId="2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0">'Доходы'!$A$1:$G$99</definedName>
  </definedNames>
  <calcPr fullCalcOnLoad="1" refMode="R1C1"/>
</workbook>
</file>

<file path=xl/sharedStrings.xml><?xml version="1.0" encoding="utf-8"?>
<sst xmlns="http://schemas.openxmlformats.org/spreadsheetml/2006/main" count="2248" uniqueCount="653">
  <si>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</si>
  <si>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</si>
  <si>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</si>
  <si>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</si>
  <si>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выплаты</t>
  </si>
  <si>
    <t>Транспортные расходы</t>
  </si>
  <si>
    <t>Арендная плата за пользование имуществом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</si>
  <si>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</si>
  <si>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Заработная плата</t>
  </si>
  <si>
    <t>0106</t>
  </si>
  <si>
    <t>211</t>
  </si>
  <si>
    <t>212</t>
  </si>
  <si>
    <t>Транспортные услуги</t>
  </si>
  <si>
    <t>222</t>
  </si>
  <si>
    <t>226</t>
  </si>
  <si>
    <t>Начисления на выплаты по оплате труда</t>
  </si>
  <si>
    <t>213</t>
  </si>
  <si>
    <t>221</t>
  </si>
  <si>
    <t>Работы, услуги по содержанию имущества</t>
  </si>
  <si>
    <t>225</t>
  </si>
  <si>
    <t>310</t>
  </si>
  <si>
    <t>340</t>
  </si>
  <si>
    <t>Прочие расходы</t>
  </si>
  <si>
    <t>290</t>
  </si>
  <si>
    <t>003</t>
  </si>
  <si>
    <t>09070</t>
  </si>
  <si>
    <t>09080</t>
  </si>
  <si>
    <t>11000</t>
  </si>
  <si>
    <t>21020</t>
  </si>
  <si>
    <t>0102</t>
  </si>
  <si>
    <t>27100</t>
  </si>
  <si>
    <t>0103</t>
  </si>
  <si>
    <t>27200</t>
  </si>
  <si>
    <t>27400</t>
  </si>
  <si>
    <t>Арендная плата за пользование имуществом</t>
  </si>
  <si>
    <t>224</t>
  </si>
  <si>
    <t>27600</t>
  </si>
  <si>
    <t>123</t>
  </si>
  <si>
    <t>Перечисления другим бюджетам бюджетной системы Российской Федерации</t>
  </si>
  <si>
    <t>29000</t>
  </si>
  <si>
    <t>69190</t>
  </si>
  <si>
    <t>251</t>
  </si>
  <si>
    <t>004</t>
  </si>
  <si>
    <t>И.В.Карачева</t>
  </si>
  <si>
    <t>Л.В.Касько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</si>
  <si>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</si>
  <si>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</si>
  <si>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</si>
  <si>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</si>
  <si>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</si>
  <si>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</si>
  <si>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</si>
  <si>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</si>
  <si>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</si>
  <si>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</si>
  <si>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</si>
  <si>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</si>
  <si>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</si>
  <si>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</si>
  <si>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</si>
  <si>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</si>
  <si>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</si>
  <si>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</si>
  <si>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</si>
  <si>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</si>
  <si>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</si>
  <si>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</si>
  <si>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</si>
  <si>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</si>
  <si>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</si>
  <si>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</si>
  <si>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</si>
  <si>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</si>
  <si>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</si>
  <si>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</si>
  <si>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</si>
  <si>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</si>
  <si>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</si>
  <si>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</si>
  <si>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и экономики администрации муниципального образования Сертолово Ленинградской области</t>
  </si>
  <si>
    <t>Сертоловское городское поселение</t>
  </si>
  <si>
    <t>Единица измерения: руб.</t>
  </si>
  <si>
    <t>002</t>
  </si>
  <si>
    <t>41612102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</si>
  <si>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</si>
  <si>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</si>
  <si>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</si>
  <si>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</si>
  <si>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</si>
  <si>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</si>
  <si>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</si>
  <si>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</si>
  <si>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</si>
  <si>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</si>
  <si>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</si>
  <si>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</si>
  <si>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</si>
  <si>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</si>
  <si>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</si>
  <si>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</si>
  <si>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</si>
  <si>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</si>
  <si>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</si>
  <si>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</si>
  <si>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</si>
  <si>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</si>
  <si>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</si>
  <si>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</si>
  <si>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</si>
  <si>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</si>
  <si>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</si>
  <si>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</si>
  <si>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</si>
  <si>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</si>
  <si>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</si>
  <si>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</si>
  <si>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</si>
  <si>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</si>
  <si>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</si>
  <si>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</si>
  <si>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</si>
  <si>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</si>
  <si>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</si>
  <si>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</si>
  <si>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</si>
  <si>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</si>
  <si>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</si>
  <si>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</si>
  <si>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</si>
  <si>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</si>
  <si>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</si>
  <si>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</si>
  <si>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</si>
  <si>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</si>
  <si>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</si>
  <si>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</si>
  <si>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</si>
  <si>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</si>
  <si>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</si>
  <si>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</si>
  <si>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</si>
  <si>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</si>
  <si>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</si>
  <si>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</si>
  <si>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</si>
  <si>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</si>
  <si>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</si>
  <si>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</si>
  <si>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</si>
  <si>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</si>
  <si>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</si>
  <si>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</si>
  <si>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</si>
  <si>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</si>
  <si>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</si>
  <si>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</si>
  <si>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</si>
  <si>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</si>
  <si>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</si>
  <si>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</si>
  <si>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</si>
  <si>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</si>
  <si>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</si>
  <si>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</si>
  <si>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</si>
  <si>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</si>
  <si>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</si>
  <si>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</si>
  <si>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</si>
  <si>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</si>
  <si>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</si>
  <si>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</si>
  <si>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</si>
  <si>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</si>
  <si>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</si>
  <si>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</si>
  <si>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</si>
  <si>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</si>
  <si>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</si>
  <si>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</si>
  <si>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</si>
  <si>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</si>
  <si>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</si>
  <si>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</si>
  <si>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</si>
  <si>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</si>
  <si>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</si>
  <si>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</si>
  <si>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</si>
  <si>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</si>
  <si>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</si>
  <si>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</si>
  <si>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</si>
  <si>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</si>
  <si>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</si>
  <si>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</si>
  <si>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</si>
  <si>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</si>
  <si>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</si>
  <si>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</si>
  <si>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</si>
  <si>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</si>
  <si>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</si>
  <si>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</si>
  <si>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</si>
  <si>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</si>
  <si>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</si>
  <si>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</si>
  <si>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</si>
  <si>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</si>
  <si>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</si>
  <si>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</si>
  <si>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</si>
  <si>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</si>
  <si>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</si>
  <si>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 бюджетов городских поселений (поступления по договорам безвозмездного пожертвования)</t>
  </si>
  <si>
    <t>000 11705050130200180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</si>
  <si>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</si>
  <si>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</si>
  <si>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</si>
  <si>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</si>
  <si>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</si>
  <si>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</si>
  <si>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</si>
  <si>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</si>
  <si>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</si>
  <si>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</si>
  <si>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</si>
  <si>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</si>
  <si>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</si>
  <si>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</si>
  <si>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</si>
  <si>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</si>
  <si>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</si>
  <si>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</si>
  <si>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</si>
  <si>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</si>
  <si>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</si>
  <si>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</si>
  <si>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</si>
  <si>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</si>
  <si>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</si>
  <si>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</si>
  <si>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</si>
  <si>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</si>
  <si>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</si>
  <si>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</si>
  <si>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</si>
  <si>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</si>
  <si>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</si>
  <si>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</si>
  <si>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</si>
  <si>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Сертолово Всеволожского муниципального района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</si>
  <si>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</si>
  <si>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</si>
  <si>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</si>
  <si>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</si>
  <si>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</si>
  <si>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Глава администрации МО Сертолово</t>
  </si>
  <si>
    <t xml:space="preserve">001 0104 2730000000 000 </t>
  </si>
  <si>
    <t>Фонд оплаты труда государственных (муниципальных) органов</t>
  </si>
  <si>
    <t xml:space="preserve">001 0104 2730000000 121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</si>
  <si>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</si>
  <si>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001 0104 2730000000 129 </t>
  </si>
  <si>
    <t>Аппарат исполнительных органов МО Сертолово</t>
  </si>
  <si>
    <t xml:space="preserve">001 0104 2750000000 000 </t>
  </si>
  <si>
    <t xml:space="preserve">001 0104 2750000000 121 </t>
  </si>
  <si>
    <t>Иные выплаты персоналу государственных (муниципальных) органов, за исключением фонда оплаты труда</t>
  </si>
  <si>
    <t xml:space="preserve">001 0104 2750000000 122 </t>
  </si>
  <si>
    <t xml:space="preserve">001 0104 2750000000 129 </t>
  </si>
  <si>
    <t>Прочая закупка товаров, работ и услуг для обеспечения государственных (муниципальных) нужд</t>
  </si>
  <si>
    <t xml:space="preserve">001 0104 2750000000 244 </t>
  </si>
  <si>
    <t>Пособия, компенсации и иные социальные выплаты гражданам, кроме публичных нормативных обязательств</t>
  </si>
  <si>
    <t xml:space="preserve">001 0104 2750000000 321 </t>
  </si>
  <si>
    <t>Уплата иных платежей</t>
  </si>
  <si>
    <t xml:space="preserve">001 0104 2750000000 853 </t>
  </si>
  <si>
    <t>Резервные фонды</t>
  </si>
  <si>
    <t xml:space="preserve">001 0111 0000000000 000 </t>
  </si>
  <si>
    <t>Непрограммные расходы</t>
  </si>
  <si>
    <t xml:space="preserve">001 0111 2990000000 000 </t>
  </si>
  <si>
    <t>Резервные средства</t>
  </si>
  <si>
    <t xml:space="preserve">001 0111 2990099050 870 </t>
  </si>
  <si>
    <t>Другие общегосударственные вопросы</t>
  </si>
  <si>
    <t xml:space="preserve">001 0113 0000000000 000 </t>
  </si>
  <si>
    <t>Муниципальная программа МО Сертолово "Профилактика и противодействие коррупции в мунииципальном образовании Сертолово Всеволожского муниципального района Ленинградской области на 2014-2016 г.г."</t>
  </si>
  <si>
    <t xml:space="preserve">001 0113 1000000000 000 </t>
  </si>
  <si>
    <t xml:space="preserve">001 0113 1000020010 244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</si>
  <si>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</si>
  <si>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001 0113 1000020010 621 </t>
  </si>
  <si>
    <t>Муниципальная программа МО Сертолово "Безопасный город" на 2014-2016 годы</t>
  </si>
  <si>
    <t xml:space="preserve">001 0113 2000000000 000 </t>
  </si>
  <si>
    <t xml:space="preserve">001 0113 200002А010 621 </t>
  </si>
  <si>
    <t>Муниципальная программа МО Сертолово "Информирование населения о деятельности органов местного самоуправления МО Сертолово" на 2016-2018 годы</t>
  </si>
  <si>
    <t xml:space="preserve">001 0113 2100000000 000 </t>
  </si>
  <si>
    <t xml:space="preserve">001 0113 210002Б020 244 </t>
  </si>
  <si>
    <t xml:space="preserve">001 0113 2750000000 000 </t>
  </si>
  <si>
    <t xml:space="preserve">001 0113 2750071330 121 </t>
  </si>
  <si>
    <t xml:space="preserve">001 0113 2750071330 129 </t>
  </si>
  <si>
    <t xml:space="preserve">001 0113 2750071340 121 </t>
  </si>
  <si>
    <t xml:space="preserve">001 0113 2750071340 129 </t>
  </si>
  <si>
    <t>Сертоловское муниципальное учреждение "Оказание услуг "Развитие"</t>
  </si>
  <si>
    <t xml:space="preserve">001 0113 2820000000 000 </t>
  </si>
  <si>
    <t>Фонд оплаты труда казенных учреждений</t>
  </si>
  <si>
    <t xml:space="preserve">001 0113 2820010230 111 </t>
  </si>
  <si>
    <t>Иные выплаты персоналу казенных учреждений, за исключением фонда оплаты труда</t>
  </si>
  <si>
    <t xml:space="preserve">001 0113 2820010230 112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</si>
  <si>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</si>
  <si>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001 0113 2820010230 119 </t>
  </si>
  <si>
    <t xml:space="preserve">001 0113 2820010230 244 </t>
  </si>
  <si>
    <t>Уплата прочих налогов, сборов</t>
  </si>
  <si>
    <t xml:space="preserve">001 0113 2820010230 852 </t>
  </si>
  <si>
    <t xml:space="preserve">001 0113 2820010230 853 </t>
  </si>
  <si>
    <t xml:space="preserve">001 0113 2990000000 000 </t>
  </si>
  <si>
    <t xml:space="preserve">001 0113 2990009030 853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</si>
  <si>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</si>
  <si>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001 0113 2990009040 831 </t>
  </si>
  <si>
    <t xml:space="preserve">001 0113 2990009090 852 </t>
  </si>
  <si>
    <t xml:space="preserve">001 0113 2990009999 244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</si>
  <si>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</si>
  <si>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</si>
  <si>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</si>
  <si>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</si>
  <si>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 xml:space="preserve">001 0203 2990000000 000 </t>
  </si>
  <si>
    <t xml:space="preserve">001 0203 2990051180 121 </t>
  </si>
  <si>
    <t xml:space="preserve">001 0203 2990051180 129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</si>
  <si>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</si>
  <si>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</si>
  <si>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</si>
  <si>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</si>
  <si>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 xml:space="preserve">001 0309 2000000000 000 </t>
  </si>
  <si>
    <t xml:space="preserve">001 0309 200002А020 244 </t>
  </si>
  <si>
    <t xml:space="preserve">001 0309 2990000000 000 </t>
  </si>
  <si>
    <t xml:space="preserve">001 0309 2990029140 244 </t>
  </si>
  <si>
    <t xml:space="preserve">001 0309 2990099060 244 </t>
  </si>
  <si>
    <t>НАЦИОНАЛЬНАЯ ЭКОНОМИКА</t>
  </si>
  <si>
    <t xml:space="preserve">001 0400 0000000000 000 </t>
  </si>
  <si>
    <t>Дорожное хозяйство (дорожные фонды)</t>
  </si>
  <si>
    <t xml:space="preserve">001 0409 0000000000 000 </t>
  </si>
  <si>
    <t>Муниципальная программа МО Сертолово "Благоустроенный город Сертолово на 2014-2016 годы"</t>
  </si>
  <si>
    <t xml:space="preserve">001 0409 1500000000 000 </t>
  </si>
  <si>
    <t xml:space="preserve">001 0409 1500025030 244 </t>
  </si>
  <si>
    <t xml:space="preserve">001 0409 1500025040 244 </t>
  </si>
  <si>
    <t xml:space="preserve">001 0409 1500025100 244 </t>
  </si>
  <si>
    <t xml:space="preserve">001 0409 1500070140 244 </t>
  </si>
  <si>
    <t xml:space="preserve">001 0409 15000S0140 244 </t>
  </si>
  <si>
    <t>Другие вопросы в области национальной экономики</t>
  </si>
  <si>
    <t xml:space="preserve">001 0412 0000000000 000 </t>
  </si>
  <si>
    <t>Муниципальная программа МО Сертолово "Развитие малого и среднего предпринимательства в МО Сертолово на 2014-2016 годы"</t>
  </si>
  <si>
    <t xml:space="preserve">001 0412 1600000000 000 </t>
  </si>
  <si>
    <t xml:space="preserve">001 0412 1600026020 621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</si>
  <si>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</si>
  <si>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</si>
  <si>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</si>
  <si>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</si>
  <si>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Муниципальная программа МО Сертолово "Энергосбережение и повышение энергетической эффективности в сфере жилищно-коммунального хозяйства МО Сертолово в 2015-2018 годах"</t>
  </si>
  <si>
    <t xml:space="preserve">001 0501 1400000000 000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</si>
  <si>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</si>
  <si>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001 0501 1400024010 810 </t>
  </si>
  <si>
    <t xml:space="preserve">001 0501 2990000000 000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</si>
  <si>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</si>
  <si>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001 0501 2990029160 243 </t>
  </si>
  <si>
    <t xml:space="preserve">001 0501 2990029170 810 </t>
  </si>
  <si>
    <t xml:space="preserve">001 0501 2990029220 244 </t>
  </si>
  <si>
    <t xml:space="preserve">001 0501 2990099999 244 </t>
  </si>
  <si>
    <t>Коммунальное хозяйство</t>
  </si>
  <si>
    <t xml:space="preserve">001 0502 0000000000 000 </t>
  </si>
  <si>
    <t>Муниципальная программа МО Сертолово "Проектирование, реконструкция и строительство наружных инженерных сетей и сооружений в МО Сертолово на 2014-2016 годы""</t>
  </si>
  <si>
    <t xml:space="preserve">001 0502 1300000000 000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</si>
  <si>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</si>
  <si>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001 0502 1300043020 414 </t>
  </si>
  <si>
    <t xml:space="preserve">001 0502 2990000000 000 </t>
  </si>
  <si>
    <t xml:space="preserve">001 0502 2990029180 244 </t>
  </si>
  <si>
    <t xml:space="preserve">001 0502 2990099999 244 </t>
  </si>
  <si>
    <t>Благоустройство</t>
  </si>
  <si>
    <t xml:space="preserve">001 0503 0000000000 000 </t>
  </si>
  <si>
    <t xml:space="preserve">001 0503 1300000000 000 </t>
  </si>
  <si>
    <t xml:space="preserve">001 0503 1300043050 244 </t>
  </si>
  <si>
    <t xml:space="preserve">001 0503 1300043050 414 </t>
  </si>
  <si>
    <t xml:space="preserve">001 0503 1500000000 000 </t>
  </si>
  <si>
    <t xml:space="preserve">001 0503 1500025010 244 </t>
  </si>
  <si>
    <t xml:space="preserve">001 0503 1500025050 244 </t>
  </si>
  <si>
    <t xml:space="preserve">001 0503 1500025060 244 </t>
  </si>
  <si>
    <t xml:space="preserve">001 0503 1500025070 244 </t>
  </si>
  <si>
    <t xml:space="preserve">001 0503 1500025080 244 </t>
  </si>
  <si>
    <t xml:space="preserve">001 0503 1500025130 244 </t>
  </si>
  <si>
    <t>ОБРАЗОВАНИЕ</t>
  </si>
  <si>
    <t xml:space="preserve">001 0700 0000000000 000 </t>
  </si>
  <si>
    <t>Молодежная политика и оздоровление детей</t>
  </si>
  <si>
    <t xml:space="preserve">001 0707 0000000000 000 </t>
  </si>
  <si>
    <t>Муниципальная программа МО Сертолово "Молодое поколение МО Сертолово на 2014-2016 годы"</t>
  </si>
  <si>
    <t xml:space="preserve">001 0707 1700000000 000 </t>
  </si>
  <si>
    <t xml:space="preserve">001 0707 1700027010 621 </t>
  </si>
  <si>
    <t>Публичные нормативные выплаты гражданам несоциального характера</t>
  </si>
  <si>
    <t xml:space="preserve">001 0707 1700087020 330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</si>
  <si>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</si>
  <si>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</si>
  <si>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</si>
  <si>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</si>
  <si>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001 0801 2990000000 000 </t>
  </si>
  <si>
    <t>Иные межбюджетные трансферты</t>
  </si>
  <si>
    <t xml:space="preserve">001 0801 2990069110 540 </t>
  </si>
  <si>
    <t>Другие вопросы в области культуры, кинематографии</t>
  </si>
  <si>
    <t xml:space="preserve">001 0804 0000000000 000 </t>
  </si>
  <si>
    <t>Муниципальная программа МО Сертолово "Развитие культуры в МО Сертолово на 2014-2016 гг."</t>
  </si>
  <si>
    <t xml:space="preserve">001 0804 1800000000 000 </t>
  </si>
  <si>
    <t xml:space="preserve">001 0804 1800028010 621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</si>
  <si>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</si>
  <si>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</si>
  <si>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</si>
  <si>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</si>
  <si>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001 1001 2990000000 000 </t>
  </si>
  <si>
    <t>Иные пенсии, социальные доплаты к пенсиям</t>
  </si>
  <si>
    <t xml:space="preserve">001 1001 2990089120 312 </t>
  </si>
  <si>
    <t>Социальное обеспечение населения</t>
  </si>
  <si>
    <t xml:space="preserve">001 1003 0000000000 000 </t>
  </si>
  <si>
    <t xml:space="preserve">001 1003 2990000000 000 </t>
  </si>
  <si>
    <t xml:space="preserve">001 1003 2990069230 540 </t>
  </si>
  <si>
    <t>Пособия, компенсации, меры социальной поддержки по публичным нормативным обязательствам</t>
  </si>
  <si>
    <t xml:space="preserve">001 1003 2990089130 313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</si>
  <si>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</si>
  <si>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</si>
  <si>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</si>
  <si>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</si>
  <si>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>Муниципальная программа МО Сертолово "Развитие физической культуры и спорта в МО Сертолово на 2014-2016 гг."</t>
  </si>
  <si>
    <t xml:space="preserve">001 1102 1900000000 000 </t>
  </si>
  <si>
    <t xml:space="preserve">001 1102 1900029010 621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</si>
  <si>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</si>
  <si>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</si>
  <si>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</si>
  <si>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001 1202 0000000000 000 </t>
  </si>
  <si>
    <t xml:space="preserve">001 1202 2100000000 000 </t>
  </si>
  <si>
    <t xml:space="preserve">001 1202 210002Б010 621 </t>
  </si>
  <si>
    <t>Комитет экономики и финансов</t>
  </si>
  <si>
    <t xml:space="preserve">002 0000 0000000000 000 </t>
  </si>
  <si>
    <t xml:space="preserve">002 0100 0000000000 000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</si>
  <si>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</si>
  <si>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002 0106 0000000000 000 </t>
  </si>
  <si>
    <t xml:space="preserve">002 0106 2750000000 000 </t>
  </si>
  <si>
    <t xml:space="preserve">002 0106 2750000000 121 </t>
  </si>
  <si>
    <t xml:space="preserve">002 0106 2750000000 122 </t>
  </si>
  <si>
    <t xml:space="preserve">002 0106 2750000000 129 </t>
  </si>
  <si>
    <t xml:space="preserve">002 0106 2750000000 244 </t>
  </si>
  <si>
    <t xml:space="preserve">002 0106 2750000000 853 </t>
  </si>
  <si>
    <t>КУМИ администрации МО Сертолово</t>
  </si>
  <si>
    <t xml:space="preserve">003 0000 0000000000 000 </t>
  </si>
  <si>
    <t xml:space="preserve">003 0100 0000000000 000 </t>
  </si>
  <si>
    <t xml:space="preserve">003 0113 0000000000 000 </t>
  </si>
  <si>
    <t xml:space="preserve">003 0113 2750000000 000 </t>
  </si>
  <si>
    <t xml:space="preserve">003 0113 2750000000 121 </t>
  </si>
  <si>
    <t xml:space="preserve">003 0113 2750000000 122 </t>
  </si>
  <si>
    <t xml:space="preserve">003 0113 2750000000 129 </t>
  </si>
  <si>
    <t xml:space="preserve">003 0113 2750000000 244 </t>
  </si>
  <si>
    <t xml:space="preserve">003 0113 2750000000 853 </t>
  </si>
  <si>
    <t xml:space="preserve">003 0113 2990000000 000 </t>
  </si>
  <si>
    <t xml:space="preserve">003 0113 2990009070 244 </t>
  </si>
  <si>
    <t xml:space="preserve">003 0113 2990009080 244 </t>
  </si>
  <si>
    <t xml:space="preserve">003 0113 2990009999 244 </t>
  </si>
  <si>
    <t xml:space="preserve">003 0400 0000000000 000 </t>
  </si>
  <si>
    <t xml:space="preserve">003 0412 0000000000 000 </t>
  </si>
  <si>
    <t>Муниципальная программа МО Сертолово "Устойчивое развитие территории МО Сертолово" на 2016-2018 годы</t>
  </si>
  <si>
    <t xml:space="preserve">003 0412 1100000000 000 </t>
  </si>
  <si>
    <t xml:space="preserve">003 0412 1100021020 244 </t>
  </si>
  <si>
    <t>Совет депутатов МО Сертолово</t>
  </si>
  <si>
    <t xml:space="preserve">004 0000 0000000000 000 </t>
  </si>
  <si>
    <t xml:space="preserve">004 0100 0000000000 000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</si>
  <si>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</si>
  <si>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004 0102 0000000000 000 </t>
  </si>
  <si>
    <t>Глава МО Сертолово</t>
  </si>
  <si>
    <t xml:space="preserve">004 0102 2710000000 000 </t>
  </si>
  <si>
    <t xml:space="preserve">004 0102 2710000000 121 </t>
  </si>
  <si>
    <t xml:space="preserve">004 0102 2710000000 122 </t>
  </si>
  <si>
    <t xml:space="preserve">004 0102 2710000000 129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</si>
  <si>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</si>
  <si>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</si>
  <si>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>Председатель совета депутатов МО Сертолово и его заместители</t>
  </si>
  <si>
    <t xml:space="preserve">004 0103 2720000000 000 </t>
  </si>
  <si>
    <t xml:space="preserve">004 0103 2720000000 121 </t>
  </si>
  <si>
    <t xml:space="preserve">004 0103 2720000000 122 </t>
  </si>
  <si>
    <t xml:space="preserve">004 0103 2720000000 129 </t>
  </si>
  <si>
    <t>Аппарат представительного органа МО Сертолово</t>
  </si>
  <si>
    <t xml:space="preserve">004 0103 2740000000 000 </t>
  </si>
  <si>
    <t xml:space="preserve">004 0103 2740000000 121 </t>
  </si>
  <si>
    <t xml:space="preserve">004 0103 2740000000 122 </t>
  </si>
  <si>
    <t xml:space="preserve">004 0103 2740000000 129 </t>
  </si>
  <si>
    <t xml:space="preserve">004 0103 2740000000 244 </t>
  </si>
  <si>
    <t xml:space="preserve">004 0103 2740000000 853 </t>
  </si>
  <si>
    <t>Депутаты представительного органа МО Сертолово</t>
  </si>
  <si>
    <t xml:space="preserve">004 0103 2760000000 000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</si>
  <si>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</si>
  <si>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004 0103 2760000000 123 </t>
  </si>
  <si>
    <t xml:space="preserve">004 0103 2990000000 000 </t>
  </si>
  <si>
    <t xml:space="preserve">004 0103 2990069190 540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</si>
  <si>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</si>
  <si>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</si>
  <si>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</si>
  <si>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</si>
  <si>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</si>
  <si>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</si>
  <si>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</si>
  <si>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</si>
  <si>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</si>
  <si>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</si>
  <si>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</si>
  <si>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</si>
  <si>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</si>
  <si>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</si>
  <si>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</si>
  <si>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</si>
  <si>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</si>
  <si>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</si>
  <si>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</si>
  <si>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</si>
  <si>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</si>
  <si>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</si>
  <si>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</si>
  <si>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</si>
  <si>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</si>
  <si>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</si>
  <si>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</si>
  <si>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</si>
  <si>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</si>
  <si>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</si>
  <si>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04172</t>
  </si>
  <si>
    <t>EXPORT_VB_CODE</t>
  </si>
  <si>
    <t>001</t>
  </si>
  <si>
    <t>Код
стро-
ки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</si>
  <si>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</si>
  <si>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</si>
  <si>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</si>
  <si>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</si>
  <si>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×</t>
  </si>
  <si>
    <t>2. Расходы бюджета</t>
  </si>
  <si>
    <t>Код расхода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</si>
  <si>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</si>
  <si>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</si>
  <si>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</si>
  <si>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</si>
  <si>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</si>
  <si>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</si>
  <si>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0104</t>
  </si>
  <si>
    <t>27300</t>
  </si>
  <si>
    <t>00000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</si>
  <si>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</si>
  <si>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</si>
  <si>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</si>
  <si>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Пособия, компенсации и иные социальные выплаты гражданам, кроме публичных нормативных обязательств</t>
  </si>
  <si>
    <t>321</t>
  </si>
  <si>
    <t>27500</t>
  </si>
  <si>
    <t>122</t>
  </si>
  <si>
    <t>Прочая закупка товаров, работ и услуг для обеспечения государственных (муниципальных) нужд</t>
  </si>
  <si>
    <t>244</t>
  </si>
  <si>
    <t>853</t>
  </si>
  <si>
    <t>0111</t>
  </si>
  <si>
    <t>29900</t>
  </si>
  <si>
    <t>99050</t>
  </si>
  <si>
    <t>870</t>
  </si>
  <si>
    <t>0113</t>
  </si>
  <si>
    <t>10000</t>
  </si>
  <si>
    <t>20010</t>
  </si>
  <si>
    <t>Субсидии автономным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</si>
  <si>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621</t>
  </si>
  <si>
    <t>20000</t>
  </si>
  <si>
    <t>2А010</t>
  </si>
  <si>
    <t>21000</t>
  </si>
  <si>
    <t>2Б020</t>
  </si>
  <si>
    <t>71330</t>
  </si>
  <si>
    <t>71340</t>
  </si>
  <si>
    <t>Фонд оплаты труда учреждений</t>
  </si>
  <si>
    <t>28200</t>
  </si>
  <si>
    <t>10230</t>
  </si>
  <si>
    <t>111</t>
  </si>
  <si>
    <t>112</t>
  </si>
  <si>
    <t>Взносы по обязательному социальному страхованию на выплаты по оплате труда работников и иные выплаты работникам учреждений</t>
  </si>
  <si>
    <t>119</t>
  </si>
  <si>
    <t>852</t>
  </si>
  <si>
    <t>09030</t>
  </si>
  <si>
    <t>09040</t>
  </si>
  <si>
    <t>831</t>
  </si>
  <si>
    <t>09090</t>
  </si>
  <si>
    <t>09999</t>
  </si>
  <si>
    <t>0203</t>
  </si>
  <si>
    <t>51180</t>
  </si>
  <si>
    <t>0309</t>
  </si>
  <si>
    <t>2А020</t>
  </si>
  <si>
    <t>29140</t>
  </si>
  <si>
    <t>99060</t>
  </si>
  <si>
    <t>0409</t>
  </si>
  <si>
    <t>15000</t>
  </si>
  <si>
    <t>25030</t>
  </si>
  <si>
    <t>25040</t>
  </si>
  <si>
    <t>25100</t>
  </si>
  <si>
    <t>70140</t>
  </si>
  <si>
    <t>S0140</t>
  </si>
  <si>
    <t>0412</t>
  </si>
  <si>
    <t>16000</t>
  </si>
  <si>
    <t>26020</t>
  </si>
  <si>
    <t>Субсидии юридическим лицам (кроме некоммерческих организаций), индивидуальным предпринимателям, физическим лицам — производителям товаров, работ, услуг</t>
  </si>
  <si>
    <t>0501</t>
  </si>
  <si>
    <t>14000</t>
  </si>
  <si>
    <t>24010</t>
  </si>
  <si>
    <t>810</t>
  </si>
  <si>
    <t>Закупка товаров, работ, услуг в целях капитального ремонта государственного (муниципального) имущества</t>
  </si>
  <si>
    <t>29160</t>
  </si>
  <si>
    <t>243</t>
  </si>
  <si>
    <t>29170</t>
  </si>
  <si>
    <t>29220</t>
  </si>
  <si>
    <t>99999</t>
  </si>
  <si>
    <t>Бюджетные инвестиции в объекты капитального строительства государственной (муниципальной) собственности</t>
  </si>
  <si>
    <t>0502</t>
  </si>
  <si>
    <t>13000</t>
  </si>
  <si>
    <t>43020</t>
  </si>
  <si>
    <t>414</t>
  </si>
  <si>
    <t>29180</t>
  </si>
  <si>
    <t>0503</t>
  </si>
  <si>
    <t>43050</t>
  </si>
  <si>
    <t>25010</t>
  </si>
  <si>
    <t>25050</t>
  </si>
  <si>
    <t>25060</t>
  </si>
  <si>
    <t>25070</t>
  </si>
  <si>
    <t>25080</t>
  </si>
  <si>
    <t>25130</t>
  </si>
  <si>
    <t>0707</t>
  </si>
  <si>
    <t>17000</t>
  </si>
  <si>
    <t>27010</t>
  </si>
  <si>
    <t>87020</t>
  </si>
  <si>
    <t>330</t>
  </si>
  <si>
    <t>0801</t>
  </si>
  <si>
    <t>69110</t>
  </si>
  <si>
    <t>540</t>
  </si>
  <si>
    <t>0804</t>
  </si>
  <si>
    <t>18000</t>
  </si>
  <si>
    <t>28010</t>
  </si>
  <si>
    <t>Иные пенсии, социальные доплаты к пенсиям</t>
  </si>
  <si>
    <t>1001</t>
  </si>
  <si>
    <t>89120</t>
  </si>
  <si>
    <t>312</t>
  </si>
  <si>
    <t>1003</t>
  </si>
  <si>
    <t>69230</t>
  </si>
  <si>
    <t>Пособия, компенсации, меры социальной поддержки по публичным нормативным обязательствам</t>
  </si>
  <si>
    <t>89130</t>
  </si>
  <si>
    <t>313</t>
  </si>
  <si>
    <t>1102</t>
  </si>
  <si>
    <t>19000</t>
  </si>
  <si>
    <t>29010</t>
  </si>
  <si>
    <t>1202</t>
  </si>
  <si>
    <t>2Б010</t>
  </si>
  <si>
    <t>Результат исполнения бюджета (дефицит / профицит )</t>
  </si>
  <si>
    <t>Руководитель</t>
  </si>
  <si>
    <t>Главный бухгалтер</t>
  </si>
  <si>
    <t>Услуги связи</t>
  </si>
  <si>
    <t>Коммунальные услуги</t>
  </si>
  <si>
    <t>46245072</t>
  </si>
  <si>
    <t>04.03.2016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</si>
</sst>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[=0]&quot;-&quot;;General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24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" fontId="4" fillId="0" borderId="21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4" fontId="4" fillId="0" borderId="26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4" fillId="0" borderId="27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/>
    </xf>
    <xf numFmtId="49" fontId="0" fillId="0" borderId="32" xfId="0" applyNumberFormat="1" applyBorder="1" applyAlignment="1">
      <alignment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left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49" fontId="4" fillId="0" borderId="26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49" fontId="8" fillId="0" borderId="37" xfId="0" applyNumberFormat="1" applyFont="1" applyBorder="1" applyAlignment="1">
      <alignment horizontal="left" wrapText="1"/>
    </xf>
    <xf numFmtId="49" fontId="8" fillId="0" borderId="38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0" fontId="4" fillId="0" borderId="40" xfId="0" applyFont="1" applyBorder="1" applyAlignment="1">
      <alignment/>
    </xf>
    <xf numFmtId="49" fontId="8" fillId="0" borderId="18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49" fontId="8" fillId="0" borderId="41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 wrapText="1"/>
    </xf>
    <xf numFmtId="49" fontId="8" fillId="0" borderId="42" xfId="0" applyNumberFormat="1" applyFont="1" applyBorder="1" applyAlignment="1">
      <alignment horizontal="center" wrapText="1"/>
    </xf>
    <xf numFmtId="49" fontId="8" fillId="0" borderId="39" xfId="0" applyNumberFormat="1" applyFont="1" applyBorder="1" applyAlignment="1">
      <alignment horizontal="center" wrapText="1"/>
    </xf>
    <xf numFmtId="177" fontId="4" fillId="0" borderId="20" xfId="0" applyNumberFormat="1" applyFont="1" applyBorder="1" applyAlignment="1">
      <alignment horizontal="left" wrapText="1"/>
    </xf>
    <xf numFmtId="4" fontId="25" fillId="0" borderId="0" xfId="53" applyNumberFormat="1" applyFont="1" applyFill="1" applyBorder="1">
      <alignment horizontal="right" vertical="top"/>
      <protection/>
    </xf>
    <xf numFmtId="0" fontId="0" fillId="0" borderId="0" xfId="0" applyFill="1" applyAlignment="1">
      <alignment/>
    </xf>
    <xf numFmtId="0" fontId="25" fillId="0" borderId="0" xfId="53" applyFill="1">
      <alignment horizontal="left"/>
      <protection/>
    </xf>
    <xf numFmtId="0" fontId="25" fillId="0" borderId="19" xfId="53" applyNumberFormat="1" applyFont="1" applyFill="1">
      <alignment horizontal="center" vertical="center" wrapText="1"/>
      <protection/>
    </xf>
    <xf numFmtId="1" fontId="25" fillId="0" borderId="19" xfId="53" applyNumberFormat="1" applyFont="1" applyFill="1">
      <alignment horizontal="center" vertical="top"/>
      <protection/>
    </xf>
    <xf numFmtId="0" fontId="25" fillId="0" borderId="19" xfId="53" applyNumberFormat="1" applyFont="1" applyFill="1">
      <alignment horizontal="center" vertical="top"/>
      <protection/>
    </xf>
    <xf numFmtId="0" fontId="0" fillId="0" borderId="0" xfId="0" applyFill="1" applyBorder="1" applyAlignment="1">
      <alignment/>
    </xf>
    <xf numFmtId="4" fontId="25" fillId="0" borderId="0" xfId="0" applyNumberFormat="1" applyFont="1" applyFill="1" applyBorder="1" applyAlignment="1">
      <alignment horizontal="right" vertical="top"/>
    </xf>
    <xf numFmtId="0" fontId="25" fillId="0" borderId="0" xfId="0" applyFont="1" applyFill="1" applyBorder="1" applyAlignment="1">
      <alignment horizontal="right" vertical="top"/>
    </xf>
    <xf numFmtId="2" fontId="25" fillId="0" borderId="0" xfId="0" applyNumberFormat="1" applyFont="1" applyFill="1" applyBorder="1" applyAlignment="1">
      <alignment horizontal="right" vertical="top"/>
    </xf>
    <xf numFmtId="1" fontId="25" fillId="0" borderId="43" xfId="53" applyNumberFormat="1" applyFont="1">
      <alignment horizontal="center" vertical="top"/>
      <protection/>
    </xf>
    <xf numFmtId="1" fontId="25" fillId="0" borderId="44" xfId="53" applyNumberFormat="1" applyFont="1" applyFill="1" applyBorder="1">
      <alignment horizontal="center" vertical="top"/>
      <protection/>
    </xf>
    <xf numFmtId="0" fontId="25" fillId="0" borderId="45" xfId="53" applyNumberFormat="1" applyFont="1" applyFill="1" applyBorder="1">
      <alignment horizontal="center" vertical="top"/>
      <protection/>
    </xf>
    <xf numFmtId="0" fontId="25" fillId="0" borderId="26" xfId="53" applyNumberFormat="1" applyFont="1" applyFill="1" applyBorder="1">
      <alignment horizontal="left" vertical="top"/>
      <protection/>
    </xf>
    <xf numFmtId="0" fontId="0" fillId="0" borderId="26" xfId="0" applyFill="1" applyBorder="1" applyAlignment="1">
      <alignment/>
    </xf>
    <xf numFmtId="0" fontId="25" fillId="0" borderId="46" xfId="53" applyNumberFormat="1" applyFont="1" applyFill="1" applyBorder="1">
      <alignment horizontal="center" vertical="top"/>
      <protection/>
    </xf>
    <xf numFmtId="0" fontId="1" fillId="0" borderId="0" xfId="0" applyFont="1" applyAlignment="1">
      <alignment/>
    </xf>
    <xf numFmtId="0" fontId="29" fillId="0" borderId="47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49" fontId="29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0" fontId="29" fillId="0" borderId="11" xfId="0" applyFont="1" applyBorder="1" applyAlignment="1">
      <alignment horizontal="center"/>
    </xf>
    <xf numFmtId="0" fontId="29" fillId="0" borderId="0" xfId="0" applyFont="1" applyAlignment="1">
      <alignment horizontal="left"/>
    </xf>
    <xf numFmtId="49" fontId="29" fillId="0" borderId="0" xfId="0" applyNumberFormat="1" applyFont="1" applyAlignment="1">
      <alignment horizontal="right"/>
    </xf>
    <xf numFmtId="49" fontId="29" fillId="0" borderId="48" xfId="0" applyNumberFormat="1" applyFont="1" applyBorder="1" applyAlignment="1">
      <alignment horizontal="centerContinuous"/>
    </xf>
    <xf numFmtId="176" fontId="29" fillId="0" borderId="49" xfId="0" applyNumberFormat="1" applyFont="1" applyBorder="1" applyAlignment="1">
      <alignment horizontal="center"/>
    </xf>
    <xf numFmtId="49" fontId="29" fillId="0" borderId="50" xfId="0" applyNumberFormat="1" applyFont="1" applyBorder="1" applyAlignment="1">
      <alignment horizontal="center"/>
    </xf>
    <xf numFmtId="49" fontId="29" fillId="0" borderId="49" xfId="0" applyNumberFormat="1" applyFont="1" applyBorder="1" applyAlignment="1">
      <alignment horizontal="center"/>
    </xf>
    <xf numFmtId="49" fontId="29" fillId="0" borderId="50" xfId="0" applyNumberFormat="1" applyFont="1" applyBorder="1" applyAlignment="1">
      <alignment horizontal="centerContinuous"/>
    </xf>
    <xf numFmtId="49" fontId="29" fillId="0" borderId="0" xfId="0" applyNumberFormat="1" applyFont="1" applyAlignment="1">
      <alignment horizontal="left"/>
    </xf>
    <xf numFmtId="49" fontId="29" fillId="0" borderId="51" xfId="0" applyNumberFormat="1" applyFont="1" applyBorder="1" applyAlignment="1">
      <alignment horizontal="centerContinuous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4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9" fillId="0" borderId="52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left" wrapText="1"/>
    </xf>
    <xf numFmtId="49" fontId="29" fillId="0" borderId="18" xfId="0" applyNumberFormat="1" applyFont="1" applyBorder="1" applyAlignment="1">
      <alignment horizontal="center" wrapText="1"/>
    </xf>
    <xf numFmtId="49" fontId="29" fillId="0" borderId="26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right"/>
    </xf>
    <xf numFmtId="4" fontId="29" fillId="0" borderId="30" xfId="0" applyNumberFormat="1" applyFont="1" applyBorder="1" applyAlignment="1">
      <alignment horizontal="right"/>
    </xf>
    <xf numFmtId="49" fontId="29" fillId="0" borderId="40" xfId="0" applyNumberFormat="1" applyFont="1" applyBorder="1" applyAlignment="1">
      <alignment horizontal="left" wrapText="1"/>
    </xf>
    <xf numFmtId="49" fontId="29" fillId="0" borderId="22" xfId="0" applyNumberFormat="1" applyFont="1" applyBorder="1" applyAlignment="1">
      <alignment horizontal="center" wrapText="1"/>
    </xf>
    <xf numFmtId="49" fontId="29" fillId="0" borderId="35" xfId="0" applyNumberFormat="1" applyFont="1" applyBorder="1" applyAlignment="1">
      <alignment horizontal="center"/>
    </xf>
    <xf numFmtId="4" fontId="29" fillId="0" borderId="23" xfId="0" applyNumberFormat="1" applyFont="1" applyBorder="1" applyAlignment="1">
      <alignment horizontal="right"/>
    </xf>
    <xf numFmtId="4" fontId="29" fillId="0" borderId="24" xfId="0" applyNumberFormat="1" applyFont="1" applyBorder="1" applyAlignment="1">
      <alignment horizontal="right"/>
    </xf>
    <xf numFmtId="49" fontId="29" fillId="0" borderId="37" xfId="0" applyNumberFormat="1" applyFont="1" applyBorder="1" applyAlignment="1">
      <alignment horizontal="left" wrapText="1"/>
    </xf>
    <xf numFmtId="49" fontId="29" fillId="0" borderId="42" xfId="0" applyNumberFormat="1" applyFont="1" applyBorder="1" applyAlignment="1">
      <alignment horizontal="center" wrapText="1"/>
    </xf>
    <xf numFmtId="49" fontId="29" fillId="0" borderId="15" xfId="0" applyNumberFormat="1" applyFont="1" applyBorder="1" applyAlignment="1">
      <alignment horizontal="center"/>
    </xf>
    <xf numFmtId="4" fontId="29" fillId="0" borderId="39" xfId="0" applyNumberFormat="1" applyFont="1" applyBorder="1" applyAlignment="1">
      <alignment horizontal="right"/>
    </xf>
    <xf numFmtId="4" fontId="29" fillId="0" borderId="17" xfId="0" applyNumberFormat="1" applyFont="1" applyBorder="1" applyAlignment="1">
      <alignment horizontal="right"/>
    </xf>
    <xf numFmtId="177" fontId="29" fillId="0" borderId="37" xfId="0" applyNumberFormat="1" applyFont="1" applyBorder="1" applyAlignment="1">
      <alignment horizontal="left" wrapText="1"/>
    </xf>
    <xf numFmtId="0" fontId="29" fillId="0" borderId="34" xfId="0" applyFont="1" applyBorder="1" applyAlignment="1">
      <alignment horizontal="left"/>
    </xf>
    <xf numFmtId="0" fontId="29" fillId="0" borderId="32" xfId="0" applyFont="1" applyBorder="1" applyAlignment="1">
      <alignment horizontal="center"/>
    </xf>
    <xf numFmtId="49" fontId="29" fillId="0" borderId="32" xfId="0" applyNumberFormat="1" applyFont="1" applyBorder="1" applyAlignment="1">
      <alignment horizontal="center" vertical="center"/>
    </xf>
    <xf numFmtId="0" fontId="30" fillId="0" borderId="53" xfId="53" applyNumberFormat="1" applyFont="1" applyFill="1" applyBorder="1">
      <alignment horizontal="center" vertical="top"/>
      <protection/>
    </xf>
    <xf numFmtId="4" fontId="31" fillId="0" borderId="53" xfId="53" applyNumberFormat="1" applyFont="1" applyFill="1" applyBorder="1">
      <alignment horizontal="right" vertical="top"/>
      <protection/>
    </xf>
    <xf numFmtId="4" fontId="31" fillId="0" borderId="54" xfId="53" applyNumberFormat="1" applyFont="1" applyFill="1" applyBorder="1">
      <alignment horizontal="right" vertical="top"/>
      <protection/>
    </xf>
    <xf numFmtId="0" fontId="30" fillId="0" borderId="39" xfId="53" applyNumberFormat="1" applyFont="1" applyFill="1" applyBorder="1">
      <alignment horizontal="left" vertical="top"/>
      <protection/>
    </xf>
    <xf numFmtId="0" fontId="30" fillId="0" borderId="17" xfId="53" applyNumberFormat="1" applyFont="1" applyFill="1" applyBorder="1">
      <alignment horizontal="left" vertical="top"/>
      <protection/>
    </xf>
    <xf numFmtId="0" fontId="30" fillId="0" borderId="55" xfId="53" applyNumberFormat="1" applyFont="1" applyFill="1" applyBorder="1">
      <alignment horizontal="center" vertical="top"/>
      <protection/>
    </xf>
    <xf numFmtId="0" fontId="30" fillId="0" borderId="56" xfId="53" applyNumberFormat="1" applyFont="1" applyFill="1" applyBorder="1">
      <alignment horizontal="center" vertical="top"/>
      <protection/>
    </xf>
    <xf numFmtId="0" fontId="30" fillId="0" borderId="57" xfId="53" applyNumberFormat="1" applyFont="1" applyFill="1" applyBorder="1">
      <alignment horizontal="center" vertical="top"/>
      <protection/>
    </xf>
    <xf numFmtId="4" fontId="30" fillId="0" borderId="19" xfId="53" applyNumberFormat="1" applyFont="1" applyFill="1" applyBorder="1">
      <alignment horizontal="right" vertical="top"/>
      <protection/>
    </xf>
    <xf numFmtId="0" fontId="30" fillId="0" borderId="19" xfId="53" applyNumberFormat="1" applyFont="1" applyFill="1" applyBorder="1">
      <alignment horizontal="right" vertical="top"/>
      <protection/>
    </xf>
    <xf numFmtId="4" fontId="30" fillId="0" borderId="21" xfId="53" applyNumberFormat="1" applyFont="1" applyFill="1" applyBorder="1">
      <alignment horizontal="right" vertical="top"/>
      <protection/>
    </xf>
    <xf numFmtId="0" fontId="30" fillId="0" borderId="58" xfId="53" applyNumberFormat="1" applyFont="1" applyFill="1" applyBorder="1">
      <alignment horizontal="center" vertical="top"/>
      <protection/>
    </xf>
    <xf numFmtId="2" fontId="30" fillId="0" borderId="19" xfId="53" applyNumberFormat="1" applyFont="1" applyFill="1" applyBorder="1">
      <alignment horizontal="right" vertical="top"/>
      <protection/>
    </xf>
    <xf numFmtId="0" fontId="30" fillId="0" borderId="19" xfId="53" applyNumberFormat="1" applyFont="1" applyFill="1" applyBorder="1">
      <alignment horizontal="center" vertical="top"/>
      <protection/>
    </xf>
    <xf numFmtId="0" fontId="30" fillId="0" borderId="21" xfId="53" applyNumberFormat="1" applyFont="1" applyFill="1" applyBorder="1">
      <alignment horizontal="right" vertical="top"/>
      <protection/>
    </xf>
    <xf numFmtId="49" fontId="30" fillId="0" borderId="55" xfId="53" applyNumberFormat="1" applyFont="1" applyFill="1" applyBorder="1">
      <alignment horizontal="center" vertical="top"/>
      <protection/>
    </xf>
    <xf numFmtId="49" fontId="30" fillId="0" borderId="56" xfId="53" applyNumberFormat="1" applyFont="1" applyFill="1" applyBorder="1">
      <alignment horizontal="center" vertical="top"/>
      <protection/>
    </xf>
    <xf numFmtId="0" fontId="30" fillId="0" borderId="19" xfId="53" applyNumberFormat="1" applyFont="1" applyFill="1" applyBorder="1" applyAlignment="1">
      <alignment horizontal="center" vertical="top"/>
      <protection/>
    </xf>
    <xf numFmtId="0" fontId="30" fillId="0" borderId="59" xfId="53" applyNumberFormat="1" applyFont="1" applyFill="1" applyBorder="1">
      <alignment horizontal="center" vertical="top"/>
      <protection/>
    </xf>
    <xf numFmtId="0" fontId="30" fillId="0" borderId="60" xfId="53" applyNumberFormat="1" applyFont="1" applyFill="1" applyBorder="1">
      <alignment horizontal="center" vertical="top"/>
      <protection/>
    </xf>
    <xf numFmtId="0" fontId="30" fillId="0" borderId="61" xfId="53" applyNumberFormat="1" applyFont="1" applyFill="1" applyBorder="1">
      <alignment horizontal="center" vertical="top"/>
      <protection/>
    </xf>
    <xf numFmtId="0" fontId="29" fillId="0" borderId="0" xfId="0" applyFont="1" applyAlignment="1">
      <alignment horizontal="center"/>
    </xf>
    <xf numFmtId="49" fontId="29" fillId="0" borderId="62" xfId="0" applyNumberFormat="1" applyFont="1" applyBorder="1" applyAlignment="1">
      <alignment horizontal="left" wrapText="1"/>
    </xf>
    <xf numFmtId="49" fontId="29" fillId="0" borderId="62" xfId="0" applyNumberFormat="1" applyFont="1" applyBorder="1" applyAlignment="1">
      <alignment wrapText="1"/>
    </xf>
    <xf numFmtId="0" fontId="28" fillId="0" borderId="0" xfId="0" applyFont="1" applyBorder="1" applyAlignment="1">
      <alignment horizontal="center"/>
    </xf>
    <xf numFmtId="49" fontId="29" fillId="0" borderId="33" xfId="0" applyNumberFormat="1" applyFont="1" applyBorder="1" applyAlignment="1">
      <alignment horizontal="left" wrapText="1"/>
    </xf>
    <xf numFmtId="0" fontId="30" fillId="0" borderId="63" xfId="53" applyNumberFormat="1" applyFont="1" applyFill="1" applyBorder="1">
      <alignment horizontal="center" vertical="top"/>
      <protection/>
    </xf>
    <xf numFmtId="2" fontId="30" fillId="0" borderId="21" xfId="53" applyNumberFormat="1" applyFont="1" applyFill="1" applyBorder="1">
      <alignment horizontal="right" vertical="top"/>
      <protection/>
    </xf>
    <xf numFmtId="49" fontId="30" fillId="0" borderId="64" xfId="53" applyNumberFormat="1" applyFont="1" applyFill="1" applyBorder="1">
      <alignment horizontal="center" vertical="top"/>
      <protection/>
    </xf>
    <xf numFmtId="0" fontId="30" fillId="0" borderId="65" xfId="53" applyNumberFormat="1" applyFont="1" applyFill="1" applyBorder="1">
      <alignment horizontal="center" vertical="top"/>
      <protection/>
    </xf>
    <xf numFmtId="0" fontId="30" fillId="0" borderId="11" xfId="53" applyNumberFormat="1" applyFont="1" applyFill="1" applyBorder="1" applyAlignment="1">
      <alignment horizontal="center" vertical="top"/>
      <protection/>
    </xf>
    <xf numFmtId="0" fontId="30" fillId="0" borderId="11" xfId="53" applyNumberFormat="1" applyFont="1" applyFill="1" applyBorder="1">
      <alignment horizontal="center" vertical="top"/>
      <protection/>
    </xf>
    <xf numFmtId="4" fontId="30" fillId="0" borderId="11" xfId="53" applyNumberFormat="1" applyFont="1" applyFill="1" applyBorder="1">
      <alignment horizontal="right" vertical="top"/>
      <protection/>
    </xf>
    <xf numFmtId="0" fontId="30" fillId="0" borderId="11" xfId="53" applyNumberFormat="1" applyFont="1" applyFill="1" applyBorder="1">
      <alignment horizontal="right" vertical="top"/>
      <protection/>
    </xf>
    <xf numFmtId="4" fontId="30" fillId="0" borderId="12" xfId="53" applyNumberFormat="1" applyFont="1" applyFill="1" applyBorder="1">
      <alignment horizontal="right" vertical="top"/>
      <protection/>
    </xf>
    <xf numFmtId="0" fontId="30" fillId="0" borderId="66" xfId="53" applyNumberFormat="1" applyFont="1">
      <alignment horizontal="center" vertical="top"/>
      <protection/>
    </xf>
    <xf numFmtId="0" fontId="30" fillId="0" borderId="53" xfId="53" applyNumberFormat="1" applyFont="1">
      <alignment horizontal="center" vertical="top"/>
      <protection/>
    </xf>
    <xf numFmtId="4" fontId="31" fillId="0" borderId="53" xfId="53" applyNumberFormat="1" applyFont="1" applyFill="1">
      <alignment horizontal="right" vertical="top"/>
      <protection/>
    </xf>
    <xf numFmtId="178" fontId="30" fillId="0" borderId="53" xfId="53" applyNumberFormat="1" applyFont="1" applyFill="1">
      <alignment horizontal="right" vertical="top"/>
      <protection/>
    </xf>
    <xf numFmtId="0" fontId="30" fillId="0" borderId="54" xfId="53" applyNumberFormat="1" applyFont="1">
      <alignment horizontal="center" vertical="top"/>
      <protection/>
    </xf>
    <xf numFmtId="0" fontId="29" fillId="0" borderId="67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49" fontId="29" fillId="0" borderId="67" xfId="0" applyNumberFormat="1" applyFont="1" applyBorder="1" applyAlignment="1">
      <alignment horizontal="center" vertical="center" wrapText="1"/>
    </xf>
    <xf numFmtId="49" fontId="29" fillId="0" borderId="68" xfId="0" applyNumberFormat="1" applyFont="1" applyBorder="1" applyAlignment="1">
      <alignment horizontal="center" vertical="center" wrapText="1"/>
    </xf>
    <xf numFmtId="49" fontId="29" fillId="0" borderId="39" xfId="0" applyNumberFormat="1" applyFont="1" applyBorder="1" applyAlignment="1">
      <alignment horizontal="center" vertical="center" wrapText="1"/>
    </xf>
    <xf numFmtId="49" fontId="29" fillId="0" borderId="69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5" fillId="0" borderId="26" xfId="53" applyNumberFormat="1" applyFont="1" applyFill="1" applyBorder="1" applyAlignment="1">
      <alignment horizontal="left" vertical="top" wrapText="1"/>
      <protection/>
    </xf>
    <xf numFmtId="0" fontId="25" fillId="0" borderId="33" xfId="53" applyNumberFormat="1" applyFont="1" applyFill="1" applyBorder="1" applyAlignment="1">
      <alignment horizontal="left" vertical="top" wrapText="1"/>
      <protection/>
    </xf>
    <xf numFmtId="0" fontId="25" fillId="0" borderId="30" xfId="53" applyNumberFormat="1" applyFont="1" applyFill="1" applyBorder="1" applyAlignment="1">
      <alignment horizontal="left" vertical="top" wrapText="1"/>
      <protection/>
    </xf>
    <xf numFmtId="0" fontId="27" fillId="0" borderId="26" xfId="53" applyNumberFormat="1" applyFont="1">
      <alignment horizontal="left" vertical="top" wrapText="1"/>
      <protection/>
    </xf>
    <xf numFmtId="0" fontId="30" fillId="0" borderId="66" xfId="53" applyNumberFormat="1" applyFont="1">
      <alignment horizontal="center" vertical="top"/>
      <protection/>
    </xf>
    <xf numFmtId="49" fontId="30" fillId="0" borderId="65" xfId="53" applyNumberFormat="1" applyFont="1" applyFill="1" applyBorder="1">
      <alignment horizontal="center" vertical="top"/>
      <protection/>
    </xf>
    <xf numFmtId="49" fontId="30" fillId="0" borderId="70" xfId="53" applyNumberFormat="1" applyFont="1" applyFill="1" applyBorder="1">
      <alignment horizontal="center" vertical="top"/>
      <protection/>
    </xf>
    <xf numFmtId="0" fontId="25" fillId="0" borderId="0" xfId="53" applyNumberFormat="1" applyFont="1" applyFill="1" applyBorder="1">
      <alignment horizontal="center" vertical="top"/>
      <protection/>
    </xf>
    <xf numFmtId="49" fontId="25" fillId="0" borderId="0" xfId="53" applyNumberFormat="1" applyFont="1" applyFill="1" applyBorder="1">
      <alignment horizontal="center" vertical="top"/>
      <protection/>
    </xf>
    <xf numFmtId="0" fontId="30" fillId="0" borderId="70" xfId="53" applyNumberFormat="1" applyFont="1" applyFill="1" applyBorder="1" applyAlignment="1">
      <alignment horizontal="center" vertical="top"/>
      <protection/>
    </xf>
    <xf numFmtId="0" fontId="30" fillId="0" borderId="71" xfId="53" applyNumberFormat="1" applyFont="1" applyFill="1" applyBorder="1" applyAlignment="1">
      <alignment horizontal="center" vertical="top"/>
      <protection/>
    </xf>
    <xf numFmtId="49" fontId="30" fillId="0" borderId="56" xfId="53" applyNumberFormat="1" applyFont="1" applyFill="1" applyBorder="1">
      <alignment horizontal="center" vertical="top"/>
      <protection/>
    </xf>
    <xf numFmtId="49" fontId="30" fillId="0" borderId="46" xfId="53" applyNumberFormat="1" applyFont="1" applyFill="1" applyBorder="1">
      <alignment horizontal="center" vertical="top"/>
      <protection/>
    </xf>
    <xf numFmtId="0" fontId="30" fillId="0" borderId="46" xfId="53" applyNumberFormat="1" applyFont="1" applyFill="1" applyBorder="1" applyAlignment="1">
      <alignment horizontal="center" vertical="top"/>
      <protection/>
    </xf>
    <xf numFmtId="0" fontId="30" fillId="0" borderId="72" xfId="53" applyNumberFormat="1" applyFont="1" applyFill="1" applyBorder="1" applyAlignment="1">
      <alignment horizontal="center" vertical="top"/>
      <protection/>
    </xf>
    <xf numFmtId="0" fontId="30" fillId="0" borderId="61" xfId="53" applyNumberFormat="1" applyFont="1" applyFill="1" applyBorder="1">
      <alignment horizontal="center" vertical="top"/>
      <protection/>
    </xf>
    <xf numFmtId="0" fontId="30" fillId="0" borderId="73" xfId="53" applyNumberFormat="1" applyFont="1" applyFill="1" applyBorder="1">
      <alignment horizontal="center" vertical="top"/>
      <protection/>
    </xf>
    <xf numFmtId="0" fontId="25" fillId="0" borderId="21" xfId="53" applyNumberFormat="1" applyFill="1" applyAlignment="1">
      <alignment vertical="top" wrapText="1"/>
      <protection/>
    </xf>
    <xf numFmtId="0" fontId="25" fillId="0" borderId="21" xfId="53" applyNumberFormat="1" applyFont="1" applyFill="1" applyAlignment="1">
      <alignment vertical="top" wrapText="1"/>
      <protection/>
    </xf>
    <xf numFmtId="0" fontId="25" fillId="0" borderId="26" xfId="53" applyNumberFormat="1" applyFill="1" applyBorder="1" applyAlignment="1">
      <alignment vertical="top" wrapText="1"/>
      <protection/>
    </xf>
    <xf numFmtId="0" fontId="25" fillId="0" borderId="33" xfId="53" applyNumberFormat="1" applyFont="1" applyFill="1" applyBorder="1" applyAlignment="1">
      <alignment vertical="top" wrapText="1"/>
      <protection/>
    </xf>
    <xf numFmtId="0" fontId="25" fillId="0" borderId="74" xfId="53" applyNumberFormat="1" applyFont="1" applyFill="1" applyBorder="1" applyAlignment="1">
      <alignment vertical="top" wrapText="1"/>
      <protection/>
    </xf>
    <xf numFmtId="0" fontId="25" fillId="0" borderId="23" xfId="53" applyNumberFormat="1" applyFont="1" applyFill="1">
      <alignment horizontal="center" vertical="center" wrapText="1"/>
      <protection/>
    </xf>
    <xf numFmtId="0" fontId="25" fillId="0" borderId="19" xfId="53" applyNumberFormat="1" applyFont="1" applyFill="1" applyBorder="1" applyAlignment="1">
      <alignment horizontal="left" vertical="top" wrapText="1"/>
      <protection/>
    </xf>
    <xf numFmtId="0" fontId="25" fillId="0" borderId="35" xfId="53" applyNumberFormat="1" applyFont="1" applyFill="1" applyBorder="1" applyAlignment="1">
      <alignment horizontal="left" vertical="top" wrapText="1"/>
      <protection/>
    </xf>
    <xf numFmtId="0" fontId="25" fillId="0" borderId="34" xfId="53" applyNumberFormat="1" applyFont="1" applyFill="1" applyBorder="1" applyAlignment="1">
      <alignment horizontal="left" vertical="top" wrapText="1"/>
      <protection/>
    </xf>
    <xf numFmtId="0" fontId="26" fillId="0" borderId="0" xfId="53" applyNumberFormat="1" applyFill="1">
      <alignment horizontal="center"/>
      <protection/>
    </xf>
    <xf numFmtId="0" fontId="25" fillId="0" borderId="19" xfId="53" applyNumberFormat="1" applyFont="1" applyFill="1">
      <alignment horizontal="center" vertical="center"/>
      <protection/>
    </xf>
    <xf numFmtId="0" fontId="25" fillId="0" borderId="19" xfId="53" applyNumberFormat="1" applyFont="1" applyFill="1">
      <alignment horizontal="center" vertical="center" wrapText="1"/>
      <protection/>
    </xf>
    <xf numFmtId="0" fontId="25" fillId="0" borderId="35" xfId="53" applyNumberFormat="1" applyFont="1" applyFill="1" applyAlignment="1">
      <alignment horizontal="center" vertical="center" wrapText="1"/>
      <protection/>
    </xf>
    <xf numFmtId="0" fontId="25" fillId="0" borderId="34" xfId="53" applyNumberFormat="1" applyFont="1" applyFill="1" applyBorder="1" applyAlignment="1">
      <alignment horizontal="center" vertical="center" wrapText="1"/>
      <protection/>
    </xf>
    <xf numFmtId="0" fontId="25" fillId="0" borderId="75" xfId="53" applyFill="1" applyBorder="1" applyAlignment="1">
      <alignment horizontal="center" vertical="center" wrapText="1"/>
      <protection/>
    </xf>
    <xf numFmtId="0" fontId="25" fillId="0" borderId="15" xfId="53" applyNumberFormat="1" applyFont="1" applyFill="1" applyBorder="1" applyAlignment="1">
      <alignment horizontal="center" vertical="center" wrapText="1"/>
      <protection/>
    </xf>
    <xf numFmtId="0" fontId="25" fillId="0" borderId="62" xfId="53" applyNumberFormat="1" applyFont="1" applyFill="1" applyBorder="1" applyAlignment="1">
      <alignment horizontal="center" vertical="center" wrapText="1"/>
      <protection/>
    </xf>
    <xf numFmtId="0" fontId="25" fillId="0" borderId="38" xfId="53" applyFill="1" applyBorder="1" applyAlignment="1">
      <alignment horizontal="center" vertical="center" wrapText="1"/>
      <protection/>
    </xf>
    <xf numFmtId="1" fontId="25" fillId="0" borderId="76" xfId="53" applyNumberFormat="1" applyFont="1" applyFill="1">
      <alignment horizontal="center" vertical="top"/>
      <protection/>
    </xf>
    <xf numFmtId="1" fontId="25" fillId="0" borderId="19" xfId="53" applyNumberFormat="1" applyFont="1" applyFill="1">
      <alignment horizontal="center" vertical="top"/>
      <protection/>
    </xf>
    <xf numFmtId="0" fontId="27" fillId="0" borderId="35" xfId="53" applyNumberFormat="1" applyFont="1" applyFill="1">
      <alignment horizontal="left" vertical="top"/>
      <protection/>
    </xf>
    <xf numFmtId="0" fontId="30" fillId="0" borderId="77" xfId="53" applyNumberFormat="1" applyFont="1" applyFill="1" applyBorder="1">
      <alignment horizontal="center" vertical="top"/>
      <protection/>
    </xf>
    <xf numFmtId="0" fontId="30" fillId="0" borderId="53" xfId="53" applyNumberFormat="1" applyFont="1" applyFill="1" applyBorder="1">
      <alignment horizontal="center" vertical="top"/>
      <protection/>
    </xf>
    <xf numFmtId="0" fontId="25" fillId="0" borderId="35" xfId="53" applyNumberFormat="1" applyFont="1" applyFill="1">
      <alignment horizontal="left" vertical="top" indent="2"/>
      <protection/>
    </xf>
    <xf numFmtId="0" fontId="30" fillId="0" borderId="42" xfId="53" applyNumberFormat="1" applyFont="1" applyFill="1" applyBorder="1">
      <alignment horizontal="left" vertical="top"/>
      <protection/>
    </xf>
    <xf numFmtId="0" fontId="30" fillId="0" borderId="39" xfId="53" applyNumberFormat="1" applyFont="1" applyFill="1" applyBorder="1">
      <alignment horizontal="left" vertical="top"/>
      <protection/>
    </xf>
    <xf numFmtId="0" fontId="30" fillId="0" borderId="56" xfId="53" applyNumberFormat="1" applyFont="1" applyFill="1" applyBorder="1">
      <alignment horizontal="center" vertical="top"/>
      <protection/>
    </xf>
    <xf numFmtId="49" fontId="4" fillId="0" borderId="69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4" fillId="0" borderId="67" xfId="0" applyNumberFormat="1" applyFont="1" applyBorder="1" applyAlignment="1">
      <alignment horizontal="center" vertical="center" wrapText="1"/>
    </xf>
    <xf numFmtId="49" fontId="4" fillId="0" borderId="6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67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4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КОСГУ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8</xdr:row>
      <xdr:rowOff>142875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39800" y="1647825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99"/>
  <sheetViews>
    <sheetView showGridLines="0" view="pageBreakPreview" zoomScale="75" zoomScaleSheetLayoutView="75" workbookViewId="0" topLeftCell="A1">
      <selection activeCell="F7" sqref="F7"/>
    </sheetView>
  </sheetViews>
  <sheetFormatPr defaultColWidth="9.00390625" defaultRowHeight="12.75"/>
  <cols>
    <col min="1" max="1" width="51.75390625" style="90" customWidth="1"/>
    <col min="2" max="2" width="17.00390625" style="90" customWidth="1"/>
    <col min="3" max="3" width="32.125" style="90" customWidth="1"/>
    <col min="4" max="4" width="21.00390625" style="90" customWidth="1"/>
    <col min="5" max="5" width="24.125" style="90" customWidth="1"/>
    <col min="6" max="6" width="24.375" style="90" customWidth="1"/>
    <col min="7" max="7" width="9.75390625" style="90" customWidth="1"/>
    <col min="8" max="8" width="9.125" style="90" hidden="1" customWidth="1"/>
    <col min="9" max="16384" width="9.125" style="90" customWidth="1"/>
  </cols>
  <sheetData>
    <row r="1" spans="1:8" ht="15.75">
      <c r="A1" s="181"/>
      <c r="B1" s="181"/>
      <c r="C1" s="181"/>
      <c r="D1" s="181"/>
      <c r="F1" s="91"/>
      <c r="H1" s="92" t="s">
        <v>76</v>
      </c>
    </row>
    <row r="2" spans="1:6" ht="16.5" thickBot="1">
      <c r="A2" s="181" t="s">
        <v>73</v>
      </c>
      <c r="B2" s="181"/>
      <c r="C2" s="181"/>
      <c r="D2" s="181"/>
      <c r="E2" s="93"/>
      <c r="F2" s="94" t="s">
        <v>48</v>
      </c>
    </row>
    <row r="3" spans="1:8" ht="15">
      <c r="A3" s="95"/>
      <c r="B3" s="95"/>
      <c r="C3" s="95"/>
      <c r="D3" s="92"/>
      <c r="E3" s="96" t="s">
        <v>54</v>
      </c>
      <c r="F3" s="97" t="s">
        <v>61</v>
      </c>
      <c r="H3" s="92" t="s">
        <v>87</v>
      </c>
    </row>
    <row r="4" spans="1:8" ht="15">
      <c r="A4" s="153" t="s">
        <v>77</v>
      </c>
      <c r="B4" s="153"/>
      <c r="C4" s="153"/>
      <c r="D4" s="153"/>
      <c r="E4" s="93" t="s">
        <v>53</v>
      </c>
      <c r="F4" s="98" t="s">
        <v>78</v>
      </c>
      <c r="H4" s="92" t="s">
        <v>78</v>
      </c>
    </row>
    <row r="5" spans="1:8" ht="2.25" customHeight="1">
      <c r="A5" s="95"/>
      <c r="B5" s="95"/>
      <c r="C5" s="95"/>
      <c r="D5" s="92"/>
      <c r="E5" s="93" t="s">
        <v>51</v>
      </c>
      <c r="F5" s="99" t="s">
        <v>651</v>
      </c>
      <c r="H5" s="92" t="s">
        <v>84</v>
      </c>
    </row>
    <row r="6" spans="1:8" ht="48" customHeight="1">
      <c r="A6" s="95" t="s">
        <v>68</v>
      </c>
      <c r="B6" s="154" t="s">
        <v>79</v>
      </c>
      <c r="C6" s="155"/>
      <c r="D6" s="155"/>
      <c r="E6" s="93" t="s">
        <v>69</v>
      </c>
      <c r="F6" s="99" t="s">
        <v>82</v>
      </c>
      <c r="H6" s="92" t="s">
        <v>85</v>
      </c>
    </row>
    <row r="7" spans="1:6" ht="15">
      <c r="A7" s="95" t="s">
        <v>59</v>
      </c>
      <c r="B7" s="157" t="s">
        <v>80</v>
      </c>
      <c r="C7" s="157"/>
      <c r="D7" s="157"/>
      <c r="E7" s="93" t="s">
        <v>75</v>
      </c>
      <c r="F7" s="100" t="s">
        <v>83</v>
      </c>
    </row>
    <row r="8" spans="1:6" ht="15">
      <c r="A8" s="95" t="s">
        <v>62</v>
      </c>
      <c r="B8" s="95"/>
      <c r="C8" s="95"/>
      <c r="D8" s="92"/>
      <c r="E8" s="93"/>
      <c r="F8" s="101" t="s">
        <v>76</v>
      </c>
    </row>
    <row r="9" spans="1:8" ht="15.75" thickBot="1">
      <c r="A9" s="95" t="s">
        <v>81</v>
      </c>
      <c r="B9" s="95"/>
      <c r="C9" s="102"/>
      <c r="D9" s="92"/>
      <c r="E9" s="93" t="s">
        <v>52</v>
      </c>
      <c r="F9" s="103" t="s">
        <v>45</v>
      </c>
      <c r="H9" s="92" t="s">
        <v>86</v>
      </c>
    </row>
    <row r="10" spans="1:6" ht="20.25" customHeight="1" thickBot="1">
      <c r="A10" s="156" t="s">
        <v>66</v>
      </c>
      <c r="B10" s="156"/>
      <c r="C10" s="156"/>
      <c r="D10" s="156"/>
      <c r="E10" s="104"/>
      <c r="F10" s="105"/>
    </row>
    <row r="11" spans="1:6" ht="3.75" customHeight="1">
      <c r="A11" s="106" t="s">
        <v>49</v>
      </c>
      <c r="B11" s="172" t="s">
        <v>56</v>
      </c>
      <c r="C11" s="172" t="s">
        <v>70</v>
      </c>
      <c r="D11" s="175" t="s">
        <v>63</v>
      </c>
      <c r="E11" s="175" t="s">
        <v>57</v>
      </c>
      <c r="F11" s="178" t="s">
        <v>60</v>
      </c>
    </row>
    <row r="12" spans="1:6" ht="3" customHeight="1">
      <c r="A12" s="88"/>
      <c r="B12" s="173"/>
      <c r="C12" s="173"/>
      <c r="D12" s="176"/>
      <c r="E12" s="176"/>
      <c r="F12" s="179"/>
    </row>
    <row r="13" spans="1:6" ht="3" customHeight="1">
      <c r="A13" s="88"/>
      <c r="B13" s="173"/>
      <c r="C13" s="173"/>
      <c r="D13" s="176"/>
      <c r="E13" s="176"/>
      <c r="F13" s="179"/>
    </row>
    <row r="14" spans="1:6" ht="3" customHeight="1">
      <c r="A14" s="88"/>
      <c r="B14" s="173"/>
      <c r="C14" s="173"/>
      <c r="D14" s="176"/>
      <c r="E14" s="176"/>
      <c r="F14" s="179"/>
    </row>
    <row r="15" spans="1:6" ht="3" customHeight="1">
      <c r="A15" s="88"/>
      <c r="B15" s="173"/>
      <c r="C15" s="173"/>
      <c r="D15" s="176"/>
      <c r="E15" s="176"/>
      <c r="F15" s="179"/>
    </row>
    <row r="16" spans="1:6" ht="3" customHeight="1">
      <c r="A16" s="88"/>
      <c r="B16" s="173"/>
      <c r="C16" s="173"/>
      <c r="D16" s="176"/>
      <c r="E16" s="176"/>
      <c r="F16" s="179"/>
    </row>
    <row r="17" spans="1:6" ht="23.25" customHeight="1">
      <c r="A17" s="89"/>
      <c r="B17" s="174"/>
      <c r="C17" s="174"/>
      <c r="D17" s="177"/>
      <c r="E17" s="177"/>
      <c r="F17" s="180"/>
    </row>
    <row r="18" spans="1:6" ht="12" customHeight="1" thickBot="1">
      <c r="A18" s="107">
        <v>1</v>
      </c>
      <c r="B18" s="108">
        <v>2</v>
      </c>
      <c r="C18" s="109">
        <v>3</v>
      </c>
      <c r="D18" s="110" t="s">
        <v>46</v>
      </c>
      <c r="E18" s="111" t="s">
        <v>47</v>
      </c>
      <c r="F18" s="112" t="s">
        <v>58</v>
      </c>
    </row>
    <row r="19" spans="1:6" ht="15">
      <c r="A19" s="113" t="s">
        <v>50</v>
      </c>
      <c r="B19" s="114" t="s">
        <v>55</v>
      </c>
      <c r="C19" s="115" t="s">
        <v>88</v>
      </c>
      <c r="D19" s="116">
        <v>267938509</v>
      </c>
      <c r="E19" s="117">
        <v>48185793.18</v>
      </c>
      <c r="F19" s="116">
        <f>IF(OR(D19="-",E19=D19),"-",D19-IF(E19="-",0,E19))</f>
        <v>219752715.82</v>
      </c>
    </row>
    <row r="20" spans="1:6" ht="15">
      <c r="A20" s="118" t="s">
        <v>89</v>
      </c>
      <c r="B20" s="119"/>
      <c r="C20" s="120"/>
      <c r="D20" s="121"/>
      <c r="E20" s="121"/>
      <c r="F20" s="122"/>
    </row>
    <row r="21" spans="1:6" ht="15">
      <c r="A21" s="123" t="s">
        <v>90</v>
      </c>
      <c r="B21" s="124" t="s">
        <v>55</v>
      </c>
      <c r="C21" s="125" t="s">
        <v>91</v>
      </c>
      <c r="D21" s="126">
        <v>146120500</v>
      </c>
      <c r="E21" s="126">
        <v>27848705.59</v>
      </c>
      <c r="F21" s="127">
        <f aca="true" t="shared" si="0" ref="F21:F52">IF(OR(D21="-",E21=D21),"-",D21-IF(E21="-",0,E21))</f>
        <v>118271794.41</v>
      </c>
    </row>
    <row r="22" spans="1:6" ht="26.25" customHeight="1">
      <c r="A22" s="123" t="s">
        <v>92</v>
      </c>
      <c r="B22" s="124" t="s">
        <v>55</v>
      </c>
      <c r="C22" s="125" t="s">
        <v>93</v>
      </c>
      <c r="D22" s="126">
        <v>53327400</v>
      </c>
      <c r="E22" s="126">
        <v>6178729.51</v>
      </c>
      <c r="F22" s="127">
        <f t="shared" si="0"/>
        <v>47148670.49</v>
      </c>
    </row>
    <row r="23" spans="1:6" ht="27.75" customHeight="1">
      <c r="A23" s="123" t="s">
        <v>94</v>
      </c>
      <c r="B23" s="124" t="s">
        <v>55</v>
      </c>
      <c r="C23" s="125" t="s">
        <v>95</v>
      </c>
      <c r="D23" s="126">
        <v>53327400</v>
      </c>
      <c r="E23" s="126">
        <v>6178729.51</v>
      </c>
      <c r="F23" s="127">
        <f t="shared" si="0"/>
        <v>47148670.49</v>
      </c>
    </row>
    <row r="24" spans="1:6" ht="144.75" customHeight="1">
      <c r="A24" s="128" t="s">
        <v>96</v>
      </c>
      <c r="B24" s="124" t="s">
        <v>55</v>
      </c>
      <c r="C24" s="125" t="s">
        <v>97</v>
      </c>
      <c r="D24" s="126">
        <v>51827400</v>
      </c>
      <c r="E24" s="126">
        <v>5579245.4</v>
      </c>
      <c r="F24" s="127">
        <f t="shared" si="0"/>
        <v>46248154.6</v>
      </c>
    </row>
    <row r="25" spans="1:6" ht="120">
      <c r="A25" s="128" t="s">
        <v>98</v>
      </c>
      <c r="B25" s="124" t="s">
        <v>55</v>
      </c>
      <c r="C25" s="125" t="s">
        <v>99</v>
      </c>
      <c r="D25" s="126" t="s">
        <v>100</v>
      </c>
      <c r="E25" s="126">
        <v>6.5</v>
      </c>
      <c r="F25" s="127" t="str">
        <f t="shared" si="0"/>
        <v>-</v>
      </c>
    </row>
    <row r="26" spans="1:6" ht="135">
      <c r="A26" s="128" t="s">
        <v>101</v>
      </c>
      <c r="B26" s="124" t="s">
        <v>55</v>
      </c>
      <c r="C26" s="125" t="s">
        <v>102</v>
      </c>
      <c r="D26" s="126">
        <v>1500000</v>
      </c>
      <c r="E26" s="126">
        <v>599477.61</v>
      </c>
      <c r="F26" s="127">
        <f t="shared" si="0"/>
        <v>900522.39</v>
      </c>
    </row>
    <row r="27" spans="1:6" ht="180">
      <c r="A27" s="128" t="s">
        <v>103</v>
      </c>
      <c r="B27" s="124" t="s">
        <v>55</v>
      </c>
      <c r="C27" s="125" t="s">
        <v>104</v>
      </c>
      <c r="D27" s="126">
        <v>500000</v>
      </c>
      <c r="E27" s="126">
        <v>583532.04</v>
      </c>
      <c r="F27" s="127">
        <f t="shared" si="0"/>
        <v>-83532.04000000004</v>
      </c>
    </row>
    <row r="28" spans="1:6" ht="180">
      <c r="A28" s="128" t="s">
        <v>105</v>
      </c>
      <c r="B28" s="124" t="s">
        <v>55</v>
      </c>
      <c r="C28" s="125" t="s">
        <v>106</v>
      </c>
      <c r="D28" s="126" t="s">
        <v>100</v>
      </c>
      <c r="E28" s="126">
        <v>390</v>
      </c>
      <c r="F28" s="127" t="str">
        <f t="shared" si="0"/>
        <v>-</v>
      </c>
    </row>
    <row r="29" spans="1:6" ht="105">
      <c r="A29" s="123" t="s">
        <v>107</v>
      </c>
      <c r="B29" s="124" t="s">
        <v>55</v>
      </c>
      <c r="C29" s="125" t="s">
        <v>108</v>
      </c>
      <c r="D29" s="126">
        <v>1000000</v>
      </c>
      <c r="E29" s="126">
        <v>14414.34</v>
      </c>
      <c r="F29" s="127">
        <f t="shared" si="0"/>
        <v>985585.66</v>
      </c>
    </row>
    <row r="30" spans="1:6" ht="75">
      <c r="A30" s="123" t="s">
        <v>109</v>
      </c>
      <c r="B30" s="124" t="s">
        <v>55</v>
      </c>
      <c r="C30" s="125" t="s">
        <v>110</v>
      </c>
      <c r="D30" s="126" t="s">
        <v>100</v>
      </c>
      <c r="E30" s="126">
        <v>65.84</v>
      </c>
      <c r="F30" s="127" t="str">
        <f t="shared" si="0"/>
        <v>-</v>
      </c>
    </row>
    <row r="31" spans="1:6" ht="105">
      <c r="A31" s="123" t="s">
        <v>111</v>
      </c>
      <c r="B31" s="124" t="s">
        <v>55</v>
      </c>
      <c r="C31" s="125" t="s">
        <v>112</v>
      </c>
      <c r="D31" s="126" t="s">
        <v>100</v>
      </c>
      <c r="E31" s="126">
        <v>1075.39</v>
      </c>
      <c r="F31" s="127" t="str">
        <f t="shared" si="0"/>
        <v>-</v>
      </c>
    </row>
    <row r="32" spans="1:6" ht="45">
      <c r="A32" s="123" t="s">
        <v>113</v>
      </c>
      <c r="B32" s="124" t="s">
        <v>55</v>
      </c>
      <c r="C32" s="125" t="s">
        <v>114</v>
      </c>
      <c r="D32" s="126">
        <v>1180000</v>
      </c>
      <c r="E32" s="126">
        <v>110549.72</v>
      </c>
      <c r="F32" s="127">
        <f t="shared" si="0"/>
        <v>1069450.28</v>
      </c>
    </row>
    <row r="33" spans="1:6" ht="45">
      <c r="A33" s="123" t="s">
        <v>115</v>
      </c>
      <c r="B33" s="124" t="s">
        <v>55</v>
      </c>
      <c r="C33" s="125" t="s">
        <v>116</v>
      </c>
      <c r="D33" s="126">
        <v>1180000</v>
      </c>
      <c r="E33" s="126">
        <v>110549.72</v>
      </c>
      <c r="F33" s="127">
        <f t="shared" si="0"/>
        <v>1069450.28</v>
      </c>
    </row>
    <row r="34" spans="1:6" ht="90">
      <c r="A34" s="123" t="s">
        <v>117</v>
      </c>
      <c r="B34" s="124" t="s">
        <v>55</v>
      </c>
      <c r="C34" s="125" t="s">
        <v>118</v>
      </c>
      <c r="D34" s="126">
        <v>470000</v>
      </c>
      <c r="E34" s="126">
        <v>46029.09</v>
      </c>
      <c r="F34" s="127">
        <f t="shared" si="0"/>
        <v>423970.91000000003</v>
      </c>
    </row>
    <row r="35" spans="1:6" ht="120">
      <c r="A35" s="128" t="s">
        <v>119</v>
      </c>
      <c r="B35" s="124" t="s">
        <v>55</v>
      </c>
      <c r="C35" s="125" t="s">
        <v>120</v>
      </c>
      <c r="D35" s="126">
        <v>10000</v>
      </c>
      <c r="E35" s="126">
        <v>934.99</v>
      </c>
      <c r="F35" s="127">
        <f t="shared" si="0"/>
        <v>9065.01</v>
      </c>
    </row>
    <row r="36" spans="1:6" ht="90">
      <c r="A36" s="123" t="s">
        <v>121</v>
      </c>
      <c r="B36" s="124" t="s">
        <v>55</v>
      </c>
      <c r="C36" s="125" t="s">
        <v>122</v>
      </c>
      <c r="D36" s="126">
        <v>700000</v>
      </c>
      <c r="E36" s="126">
        <v>73177.77</v>
      </c>
      <c r="F36" s="127">
        <f t="shared" si="0"/>
        <v>626822.23</v>
      </c>
    </row>
    <row r="37" spans="1:6" ht="90">
      <c r="A37" s="123" t="s">
        <v>123</v>
      </c>
      <c r="B37" s="124" t="s">
        <v>55</v>
      </c>
      <c r="C37" s="125" t="s">
        <v>124</v>
      </c>
      <c r="D37" s="126" t="s">
        <v>100</v>
      </c>
      <c r="E37" s="126">
        <v>-9592.13</v>
      </c>
      <c r="F37" s="127" t="str">
        <f t="shared" si="0"/>
        <v>-</v>
      </c>
    </row>
    <row r="38" spans="1:6" ht="15">
      <c r="A38" s="123" t="s">
        <v>125</v>
      </c>
      <c r="B38" s="124" t="s">
        <v>55</v>
      </c>
      <c r="C38" s="125" t="s">
        <v>126</v>
      </c>
      <c r="D38" s="126">
        <v>61965300</v>
      </c>
      <c r="E38" s="126">
        <v>11182000.77</v>
      </c>
      <c r="F38" s="127">
        <f t="shared" si="0"/>
        <v>50783299.230000004</v>
      </c>
    </row>
    <row r="39" spans="1:6" ht="15">
      <c r="A39" s="123" t="s">
        <v>127</v>
      </c>
      <c r="B39" s="124" t="s">
        <v>55</v>
      </c>
      <c r="C39" s="125" t="s">
        <v>128</v>
      </c>
      <c r="D39" s="126">
        <v>6965300</v>
      </c>
      <c r="E39" s="126">
        <v>391131.4</v>
      </c>
      <c r="F39" s="127">
        <f t="shared" si="0"/>
        <v>6574168.6</v>
      </c>
    </row>
    <row r="40" spans="1:6" ht="60">
      <c r="A40" s="123" t="s">
        <v>129</v>
      </c>
      <c r="B40" s="124" t="s">
        <v>55</v>
      </c>
      <c r="C40" s="125" t="s">
        <v>130</v>
      </c>
      <c r="D40" s="126">
        <v>6965300</v>
      </c>
      <c r="E40" s="126">
        <v>391131.4</v>
      </c>
      <c r="F40" s="127">
        <f t="shared" si="0"/>
        <v>6574168.6</v>
      </c>
    </row>
    <row r="41" spans="1:6" ht="105">
      <c r="A41" s="123" t="s">
        <v>131</v>
      </c>
      <c r="B41" s="124" t="s">
        <v>55</v>
      </c>
      <c r="C41" s="125" t="s">
        <v>132</v>
      </c>
      <c r="D41" s="126">
        <v>6965300</v>
      </c>
      <c r="E41" s="126">
        <v>366200.53</v>
      </c>
      <c r="F41" s="127">
        <f t="shared" si="0"/>
        <v>6599099.47</v>
      </c>
    </row>
    <row r="42" spans="1:6" ht="75">
      <c r="A42" s="123" t="s">
        <v>133</v>
      </c>
      <c r="B42" s="124" t="s">
        <v>55</v>
      </c>
      <c r="C42" s="125" t="s">
        <v>134</v>
      </c>
      <c r="D42" s="126" t="s">
        <v>100</v>
      </c>
      <c r="E42" s="126">
        <v>24822.18</v>
      </c>
      <c r="F42" s="127" t="str">
        <f t="shared" si="0"/>
        <v>-</v>
      </c>
    </row>
    <row r="43" spans="1:6" ht="75">
      <c r="A43" s="123" t="s">
        <v>135</v>
      </c>
      <c r="B43" s="124" t="s">
        <v>55</v>
      </c>
      <c r="C43" s="125" t="s">
        <v>136</v>
      </c>
      <c r="D43" s="126" t="s">
        <v>100</v>
      </c>
      <c r="E43" s="126">
        <v>108.69</v>
      </c>
      <c r="F43" s="127" t="str">
        <f t="shared" si="0"/>
        <v>-</v>
      </c>
    </row>
    <row r="44" spans="1:6" ht="15">
      <c r="A44" s="123" t="s">
        <v>137</v>
      </c>
      <c r="B44" s="124" t="s">
        <v>55</v>
      </c>
      <c r="C44" s="125" t="s">
        <v>138</v>
      </c>
      <c r="D44" s="126">
        <v>55000000</v>
      </c>
      <c r="E44" s="126">
        <v>10790869.37</v>
      </c>
      <c r="F44" s="127">
        <f t="shared" si="0"/>
        <v>44209130.63</v>
      </c>
    </row>
    <row r="45" spans="1:6" ht="15">
      <c r="A45" s="123" t="s">
        <v>139</v>
      </c>
      <c r="B45" s="124" t="s">
        <v>55</v>
      </c>
      <c r="C45" s="125" t="s">
        <v>140</v>
      </c>
      <c r="D45" s="126">
        <v>33000000</v>
      </c>
      <c r="E45" s="126">
        <v>10545475.1</v>
      </c>
      <c r="F45" s="127">
        <f t="shared" si="0"/>
        <v>22454524.9</v>
      </c>
    </row>
    <row r="46" spans="1:6" ht="45">
      <c r="A46" s="123" t="s">
        <v>141</v>
      </c>
      <c r="B46" s="124" t="s">
        <v>55</v>
      </c>
      <c r="C46" s="125" t="s">
        <v>142</v>
      </c>
      <c r="D46" s="126">
        <v>33000000</v>
      </c>
      <c r="E46" s="126">
        <v>10545475.1</v>
      </c>
      <c r="F46" s="127">
        <f t="shared" si="0"/>
        <v>22454524.9</v>
      </c>
    </row>
    <row r="47" spans="1:6" ht="15">
      <c r="A47" s="123" t="s">
        <v>143</v>
      </c>
      <c r="B47" s="124" t="s">
        <v>55</v>
      </c>
      <c r="C47" s="125" t="s">
        <v>144</v>
      </c>
      <c r="D47" s="126">
        <v>22000000</v>
      </c>
      <c r="E47" s="126">
        <v>245394.27</v>
      </c>
      <c r="F47" s="127">
        <f t="shared" si="0"/>
        <v>21754605.73</v>
      </c>
    </row>
    <row r="48" spans="1:6" ht="60">
      <c r="A48" s="123" t="s">
        <v>145</v>
      </c>
      <c r="B48" s="124" t="s">
        <v>55</v>
      </c>
      <c r="C48" s="125" t="s">
        <v>146</v>
      </c>
      <c r="D48" s="126">
        <v>22000000</v>
      </c>
      <c r="E48" s="126">
        <v>245394.27</v>
      </c>
      <c r="F48" s="127">
        <f t="shared" si="0"/>
        <v>21754605.73</v>
      </c>
    </row>
    <row r="49" spans="1:6" ht="60">
      <c r="A49" s="123" t="s">
        <v>147</v>
      </c>
      <c r="B49" s="124" t="s">
        <v>55</v>
      </c>
      <c r="C49" s="125" t="s">
        <v>148</v>
      </c>
      <c r="D49" s="126">
        <v>27807700</v>
      </c>
      <c r="E49" s="126">
        <v>9949568.21</v>
      </c>
      <c r="F49" s="127">
        <f t="shared" si="0"/>
        <v>17858131.79</v>
      </c>
    </row>
    <row r="50" spans="1:6" ht="120">
      <c r="A50" s="128" t="s">
        <v>149</v>
      </c>
      <c r="B50" s="124" t="s">
        <v>55</v>
      </c>
      <c r="C50" s="125" t="s">
        <v>150</v>
      </c>
      <c r="D50" s="126">
        <v>26607700</v>
      </c>
      <c r="E50" s="126">
        <v>9659689.11</v>
      </c>
      <c r="F50" s="127">
        <f t="shared" si="0"/>
        <v>16948010.89</v>
      </c>
    </row>
    <row r="51" spans="1:6" ht="90">
      <c r="A51" s="123" t="s">
        <v>151</v>
      </c>
      <c r="B51" s="124" t="s">
        <v>55</v>
      </c>
      <c r="C51" s="125" t="s">
        <v>152</v>
      </c>
      <c r="D51" s="126">
        <v>13160000</v>
      </c>
      <c r="E51" s="126">
        <v>7818318.65</v>
      </c>
      <c r="F51" s="127">
        <f t="shared" si="0"/>
        <v>5341681.35</v>
      </c>
    </row>
    <row r="52" spans="1:6" ht="105">
      <c r="A52" s="128" t="s">
        <v>153</v>
      </c>
      <c r="B52" s="124" t="s">
        <v>55</v>
      </c>
      <c r="C52" s="125" t="s">
        <v>154</v>
      </c>
      <c r="D52" s="126">
        <v>13160000</v>
      </c>
      <c r="E52" s="126">
        <v>7818318.65</v>
      </c>
      <c r="F52" s="127">
        <f t="shared" si="0"/>
        <v>5341681.35</v>
      </c>
    </row>
    <row r="53" spans="1:6" ht="120">
      <c r="A53" s="128" t="s">
        <v>155</v>
      </c>
      <c r="B53" s="124" t="s">
        <v>55</v>
      </c>
      <c r="C53" s="125" t="s">
        <v>156</v>
      </c>
      <c r="D53" s="126">
        <v>2170700</v>
      </c>
      <c r="E53" s="126">
        <v>499880.92</v>
      </c>
      <c r="F53" s="127">
        <f aca="true" t="shared" si="1" ref="F53:F84">IF(OR(D53="-",E53=D53),"-",D53-IF(E53="-",0,E53))</f>
        <v>1670819.08</v>
      </c>
    </row>
    <row r="54" spans="1:6" ht="105">
      <c r="A54" s="123" t="s">
        <v>157</v>
      </c>
      <c r="B54" s="124" t="s">
        <v>55</v>
      </c>
      <c r="C54" s="125" t="s">
        <v>158</v>
      </c>
      <c r="D54" s="126">
        <v>2170700</v>
      </c>
      <c r="E54" s="126">
        <v>499880.92</v>
      </c>
      <c r="F54" s="127">
        <f t="shared" si="1"/>
        <v>1670819.08</v>
      </c>
    </row>
    <row r="55" spans="1:6" ht="105">
      <c r="A55" s="128" t="s">
        <v>159</v>
      </c>
      <c r="B55" s="124" t="s">
        <v>55</v>
      </c>
      <c r="C55" s="125" t="s">
        <v>160</v>
      </c>
      <c r="D55" s="126">
        <v>11277000</v>
      </c>
      <c r="E55" s="126">
        <v>-87187.03</v>
      </c>
      <c r="F55" s="127">
        <f t="shared" si="1"/>
        <v>11364187.03</v>
      </c>
    </row>
    <row r="56" spans="1:6" ht="90">
      <c r="A56" s="123" t="s">
        <v>161</v>
      </c>
      <c r="B56" s="124" t="s">
        <v>55</v>
      </c>
      <c r="C56" s="125" t="s">
        <v>162</v>
      </c>
      <c r="D56" s="126">
        <v>11277000</v>
      </c>
      <c r="E56" s="126">
        <v>-87187.03</v>
      </c>
      <c r="F56" s="127">
        <f t="shared" si="1"/>
        <v>11364187.03</v>
      </c>
    </row>
    <row r="57" spans="1:6" ht="60">
      <c r="A57" s="123" t="s">
        <v>163</v>
      </c>
      <c r="B57" s="124" t="s">
        <v>55</v>
      </c>
      <c r="C57" s="125" t="s">
        <v>164</v>
      </c>
      <c r="D57" s="126" t="s">
        <v>100</v>
      </c>
      <c r="E57" s="126">
        <v>1428676.57</v>
      </c>
      <c r="F57" s="127" t="str">
        <f t="shared" si="1"/>
        <v>-</v>
      </c>
    </row>
    <row r="58" spans="1:6" ht="45">
      <c r="A58" s="123" t="s">
        <v>165</v>
      </c>
      <c r="B58" s="124" t="s">
        <v>55</v>
      </c>
      <c r="C58" s="125" t="s">
        <v>166</v>
      </c>
      <c r="D58" s="126" t="s">
        <v>100</v>
      </c>
      <c r="E58" s="126">
        <v>1428676.57</v>
      </c>
      <c r="F58" s="127" t="str">
        <f t="shared" si="1"/>
        <v>-</v>
      </c>
    </row>
    <row r="59" spans="1:6" ht="105">
      <c r="A59" s="128" t="s">
        <v>167</v>
      </c>
      <c r="B59" s="124" t="s">
        <v>55</v>
      </c>
      <c r="C59" s="125" t="s">
        <v>168</v>
      </c>
      <c r="D59" s="126">
        <v>1200000</v>
      </c>
      <c r="E59" s="126">
        <v>289879.1</v>
      </c>
      <c r="F59" s="127">
        <f t="shared" si="1"/>
        <v>910120.9</v>
      </c>
    </row>
    <row r="60" spans="1:6" ht="105">
      <c r="A60" s="128" t="s">
        <v>169</v>
      </c>
      <c r="B60" s="124" t="s">
        <v>55</v>
      </c>
      <c r="C60" s="125" t="s">
        <v>170</v>
      </c>
      <c r="D60" s="126">
        <v>1200000</v>
      </c>
      <c r="E60" s="126">
        <v>289879.1</v>
      </c>
      <c r="F60" s="127">
        <f t="shared" si="1"/>
        <v>910120.9</v>
      </c>
    </row>
    <row r="61" spans="1:6" ht="105">
      <c r="A61" s="123" t="s">
        <v>171</v>
      </c>
      <c r="B61" s="124" t="s">
        <v>55</v>
      </c>
      <c r="C61" s="125" t="s">
        <v>172</v>
      </c>
      <c r="D61" s="126">
        <v>1200000</v>
      </c>
      <c r="E61" s="126">
        <v>289879.1</v>
      </c>
      <c r="F61" s="127">
        <f t="shared" si="1"/>
        <v>910120.9</v>
      </c>
    </row>
    <row r="62" spans="1:6" ht="45">
      <c r="A62" s="123" t="s">
        <v>173</v>
      </c>
      <c r="B62" s="124" t="s">
        <v>55</v>
      </c>
      <c r="C62" s="125" t="s">
        <v>174</v>
      </c>
      <c r="D62" s="126">
        <v>129100</v>
      </c>
      <c r="E62" s="126">
        <v>129858.02</v>
      </c>
      <c r="F62" s="127">
        <f t="shared" si="1"/>
        <v>-758.0200000000041</v>
      </c>
    </row>
    <row r="63" spans="1:6" ht="15">
      <c r="A63" s="123" t="s">
        <v>175</v>
      </c>
      <c r="B63" s="124" t="s">
        <v>55</v>
      </c>
      <c r="C63" s="125" t="s">
        <v>176</v>
      </c>
      <c r="D63" s="126">
        <v>129100</v>
      </c>
      <c r="E63" s="126">
        <v>129858.02</v>
      </c>
      <c r="F63" s="127">
        <f t="shared" si="1"/>
        <v>-758.0200000000041</v>
      </c>
    </row>
    <row r="64" spans="1:6" ht="30">
      <c r="A64" s="123" t="s">
        <v>177</v>
      </c>
      <c r="B64" s="124" t="s">
        <v>55</v>
      </c>
      <c r="C64" s="125" t="s">
        <v>178</v>
      </c>
      <c r="D64" s="126">
        <v>129100</v>
      </c>
      <c r="E64" s="126">
        <v>129858.02</v>
      </c>
      <c r="F64" s="127">
        <f t="shared" si="1"/>
        <v>-758.0200000000041</v>
      </c>
    </row>
    <row r="65" spans="1:6" ht="30">
      <c r="A65" s="123" t="s">
        <v>179</v>
      </c>
      <c r="B65" s="124" t="s">
        <v>55</v>
      </c>
      <c r="C65" s="125" t="s">
        <v>180</v>
      </c>
      <c r="D65" s="126">
        <v>129100</v>
      </c>
      <c r="E65" s="126">
        <v>129858.02</v>
      </c>
      <c r="F65" s="127">
        <f t="shared" si="1"/>
        <v>-758.0200000000041</v>
      </c>
    </row>
    <row r="66" spans="1:6" ht="30">
      <c r="A66" s="123" t="s">
        <v>181</v>
      </c>
      <c r="B66" s="124" t="s">
        <v>55</v>
      </c>
      <c r="C66" s="125" t="s">
        <v>182</v>
      </c>
      <c r="D66" s="126">
        <v>1595000</v>
      </c>
      <c r="E66" s="126">
        <v>285770.94</v>
      </c>
      <c r="F66" s="127">
        <f t="shared" si="1"/>
        <v>1309229.06</v>
      </c>
    </row>
    <row r="67" spans="1:6" ht="105">
      <c r="A67" s="128" t="s">
        <v>183</v>
      </c>
      <c r="B67" s="124" t="s">
        <v>55</v>
      </c>
      <c r="C67" s="125" t="s">
        <v>184</v>
      </c>
      <c r="D67" s="126">
        <v>292000</v>
      </c>
      <c r="E67" s="126">
        <v>48666.66</v>
      </c>
      <c r="F67" s="127">
        <f t="shared" si="1"/>
        <v>243333.34</v>
      </c>
    </row>
    <row r="68" spans="1:6" ht="120">
      <c r="A68" s="128" t="s">
        <v>185</v>
      </c>
      <c r="B68" s="124" t="s">
        <v>55</v>
      </c>
      <c r="C68" s="125" t="s">
        <v>186</v>
      </c>
      <c r="D68" s="126">
        <v>292000</v>
      </c>
      <c r="E68" s="126">
        <v>48666.66</v>
      </c>
      <c r="F68" s="127">
        <f t="shared" si="1"/>
        <v>243333.34</v>
      </c>
    </row>
    <row r="69" spans="1:6" ht="120">
      <c r="A69" s="128" t="s">
        <v>187</v>
      </c>
      <c r="B69" s="124" t="s">
        <v>55</v>
      </c>
      <c r="C69" s="125" t="s">
        <v>188</v>
      </c>
      <c r="D69" s="126">
        <v>292000</v>
      </c>
      <c r="E69" s="126">
        <v>48666.66</v>
      </c>
      <c r="F69" s="127">
        <f t="shared" si="1"/>
        <v>243333.34</v>
      </c>
    </row>
    <row r="70" spans="1:6" ht="45">
      <c r="A70" s="123" t="s">
        <v>189</v>
      </c>
      <c r="B70" s="124" t="s">
        <v>55</v>
      </c>
      <c r="C70" s="125" t="s">
        <v>190</v>
      </c>
      <c r="D70" s="126">
        <v>1303000</v>
      </c>
      <c r="E70" s="126">
        <v>237104.28</v>
      </c>
      <c r="F70" s="127">
        <f t="shared" si="1"/>
        <v>1065895.72</v>
      </c>
    </row>
    <row r="71" spans="1:6" ht="45">
      <c r="A71" s="123" t="s">
        <v>191</v>
      </c>
      <c r="B71" s="124" t="s">
        <v>55</v>
      </c>
      <c r="C71" s="125" t="s">
        <v>192</v>
      </c>
      <c r="D71" s="126">
        <v>1145000</v>
      </c>
      <c r="E71" s="126">
        <v>237104.28</v>
      </c>
      <c r="F71" s="127">
        <f t="shared" si="1"/>
        <v>907895.72</v>
      </c>
    </row>
    <row r="72" spans="1:6" ht="60">
      <c r="A72" s="123" t="s">
        <v>193</v>
      </c>
      <c r="B72" s="124" t="s">
        <v>55</v>
      </c>
      <c r="C72" s="125" t="s">
        <v>194</v>
      </c>
      <c r="D72" s="126">
        <v>1145000</v>
      </c>
      <c r="E72" s="126">
        <v>237104.28</v>
      </c>
      <c r="F72" s="127">
        <f t="shared" si="1"/>
        <v>907895.72</v>
      </c>
    </row>
    <row r="73" spans="1:6" ht="75">
      <c r="A73" s="123" t="s">
        <v>195</v>
      </c>
      <c r="B73" s="124" t="s">
        <v>55</v>
      </c>
      <c r="C73" s="125" t="s">
        <v>196</v>
      </c>
      <c r="D73" s="126">
        <v>158000</v>
      </c>
      <c r="E73" s="126" t="s">
        <v>100</v>
      </c>
      <c r="F73" s="127">
        <f t="shared" si="1"/>
        <v>158000</v>
      </c>
    </row>
    <row r="74" spans="1:6" ht="75">
      <c r="A74" s="123" t="s">
        <v>197</v>
      </c>
      <c r="B74" s="124" t="s">
        <v>55</v>
      </c>
      <c r="C74" s="125" t="s">
        <v>198</v>
      </c>
      <c r="D74" s="126">
        <v>158000</v>
      </c>
      <c r="E74" s="126" t="s">
        <v>100</v>
      </c>
      <c r="F74" s="127">
        <f t="shared" si="1"/>
        <v>158000</v>
      </c>
    </row>
    <row r="75" spans="1:6" ht="30">
      <c r="A75" s="123" t="s">
        <v>199</v>
      </c>
      <c r="B75" s="124" t="s">
        <v>55</v>
      </c>
      <c r="C75" s="125" t="s">
        <v>200</v>
      </c>
      <c r="D75" s="126">
        <v>16000</v>
      </c>
      <c r="E75" s="126" t="s">
        <v>100</v>
      </c>
      <c r="F75" s="127">
        <f t="shared" si="1"/>
        <v>16000</v>
      </c>
    </row>
    <row r="76" spans="1:6" ht="30">
      <c r="A76" s="123" t="s">
        <v>201</v>
      </c>
      <c r="B76" s="124" t="s">
        <v>55</v>
      </c>
      <c r="C76" s="125" t="s">
        <v>202</v>
      </c>
      <c r="D76" s="126">
        <v>16000</v>
      </c>
      <c r="E76" s="126" t="s">
        <v>100</v>
      </c>
      <c r="F76" s="127">
        <f t="shared" si="1"/>
        <v>16000</v>
      </c>
    </row>
    <row r="77" spans="1:6" ht="45">
      <c r="A77" s="123" t="s">
        <v>203</v>
      </c>
      <c r="B77" s="124" t="s">
        <v>55</v>
      </c>
      <c r="C77" s="125" t="s">
        <v>204</v>
      </c>
      <c r="D77" s="126">
        <v>16000</v>
      </c>
      <c r="E77" s="126" t="s">
        <v>100</v>
      </c>
      <c r="F77" s="127">
        <f t="shared" si="1"/>
        <v>16000</v>
      </c>
    </row>
    <row r="78" spans="1:6" ht="15">
      <c r="A78" s="123" t="s">
        <v>205</v>
      </c>
      <c r="B78" s="124" t="s">
        <v>55</v>
      </c>
      <c r="C78" s="125" t="s">
        <v>206</v>
      </c>
      <c r="D78" s="126">
        <v>100000</v>
      </c>
      <c r="E78" s="126">
        <v>12228.42</v>
      </c>
      <c r="F78" s="127">
        <f t="shared" si="1"/>
        <v>87771.58</v>
      </c>
    </row>
    <row r="79" spans="1:6" ht="15">
      <c r="A79" s="123" t="s">
        <v>207</v>
      </c>
      <c r="B79" s="124" t="s">
        <v>55</v>
      </c>
      <c r="C79" s="125" t="s">
        <v>208</v>
      </c>
      <c r="D79" s="126" t="s">
        <v>100</v>
      </c>
      <c r="E79" s="126">
        <v>9028.42</v>
      </c>
      <c r="F79" s="127" t="str">
        <f t="shared" si="1"/>
        <v>-</v>
      </c>
    </row>
    <row r="80" spans="1:6" ht="30">
      <c r="A80" s="123" t="s">
        <v>209</v>
      </c>
      <c r="B80" s="124" t="s">
        <v>55</v>
      </c>
      <c r="C80" s="125" t="s">
        <v>210</v>
      </c>
      <c r="D80" s="126" t="s">
        <v>100</v>
      </c>
      <c r="E80" s="126">
        <v>9028.42</v>
      </c>
      <c r="F80" s="127" t="str">
        <f t="shared" si="1"/>
        <v>-</v>
      </c>
    </row>
    <row r="81" spans="1:6" ht="15">
      <c r="A81" s="123" t="s">
        <v>211</v>
      </c>
      <c r="B81" s="124" t="s">
        <v>55</v>
      </c>
      <c r="C81" s="125" t="s">
        <v>212</v>
      </c>
      <c r="D81" s="126">
        <v>100000</v>
      </c>
      <c r="E81" s="126">
        <v>3200</v>
      </c>
      <c r="F81" s="127">
        <f t="shared" si="1"/>
        <v>96800</v>
      </c>
    </row>
    <row r="82" spans="1:6" ht="30">
      <c r="A82" s="123" t="s">
        <v>213</v>
      </c>
      <c r="B82" s="124" t="s">
        <v>55</v>
      </c>
      <c r="C82" s="125" t="s">
        <v>214</v>
      </c>
      <c r="D82" s="126">
        <v>30000</v>
      </c>
      <c r="E82" s="126">
        <v>3200</v>
      </c>
      <c r="F82" s="127">
        <f t="shared" si="1"/>
        <v>26800</v>
      </c>
    </row>
    <row r="83" spans="1:6" ht="45">
      <c r="A83" s="123" t="s">
        <v>215</v>
      </c>
      <c r="B83" s="124" t="s">
        <v>55</v>
      </c>
      <c r="C83" s="125" t="s">
        <v>216</v>
      </c>
      <c r="D83" s="126">
        <v>70000</v>
      </c>
      <c r="E83" s="126" t="s">
        <v>100</v>
      </c>
      <c r="F83" s="127">
        <f t="shared" si="1"/>
        <v>70000</v>
      </c>
    </row>
    <row r="84" spans="1:6" ht="24.75" customHeight="1">
      <c r="A84" s="123" t="s">
        <v>217</v>
      </c>
      <c r="B84" s="124" t="s">
        <v>55</v>
      </c>
      <c r="C84" s="125" t="s">
        <v>218</v>
      </c>
      <c r="D84" s="126">
        <v>121818009</v>
      </c>
      <c r="E84" s="126">
        <v>20337087.59</v>
      </c>
      <c r="F84" s="127">
        <f t="shared" si="1"/>
        <v>101480921.41</v>
      </c>
    </row>
    <row r="85" spans="1:6" ht="45">
      <c r="A85" s="123" t="s">
        <v>219</v>
      </c>
      <c r="B85" s="124" t="s">
        <v>55</v>
      </c>
      <c r="C85" s="125" t="s">
        <v>220</v>
      </c>
      <c r="D85" s="126">
        <v>121818009</v>
      </c>
      <c r="E85" s="126">
        <v>20357144.25</v>
      </c>
      <c r="F85" s="127">
        <f aca="true" t="shared" si="2" ref="F85:F98">IF(OR(D85="-",E85=D85),"-",D85-IF(E85="-",0,E85))</f>
        <v>101460864.75</v>
      </c>
    </row>
    <row r="86" spans="1:6" ht="30">
      <c r="A86" s="123" t="s">
        <v>221</v>
      </c>
      <c r="B86" s="124" t="s">
        <v>55</v>
      </c>
      <c r="C86" s="125" t="s">
        <v>222</v>
      </c>
      <c r="D86" s="126">
        <v>116915900</v>
      </c>
      <c r="E86" s="126">
        <v>18847732</v>
      </c>
      <c r="F86" s="127">
        <f t="shared" si="2"/>
        <v>98068168</v>
      </c>
    </row>
    <row r="87" spans="1:6" ht="30">
      <c r="A87" s="123" t="s">
        <v>223</v>
      </c>
      <c r="B87" s="124" t="s">
        <v>55</v>
      </c>
      <c r="C87" s="125" t="s">
        <v>224</v>
      </c>
      <c r="D87" s="126">
        <v>116915900</v>
      </c>
      <c r="E87" s="126">
        <v>18847732</v>
      </c>
      <c r="F87" s="127">
        <f t="shared" si="2"/>
        <v>98068168</v>
      </c>
    </row>
    <row r="88" spans="1:6" ht="30">
      <c r="A88" s="123" t="s">
        <v>225</v>
      </c>
      <c r="B88" s="124" t="s">
        <v>55</v>
      </c>
      <c r="C88" s="125" t="s">
        <v>226</v>
      </c>
      <c r="D88" s="126">
        <v>116915900</v>
      </c>
      <c r="E88" s="126">
        <v>18847732</v>
      </c>
      <c r="F88" s="127">
        <f t="shared" si="2"/>
        <v>98068168</v>
      </c>
    </row>
    <row r="89" spans="1:6" ht="45">
      <c r="A89" s="123" t="s">
        <v>227</v>
      </c>
      <c r="B89" s="124" t="s">
        <v>55</v>
      </c>
      <c r="C89" s="125" t="s">
        <v>228</v>
      </c>
      <c r="D89" s="126">
        <v>963700</v>
      </c>
      <c r="E89" s="126" t="s">
        <v>100</v>
      </c>
      <c r="F89" s="127">
        <f t="shared" si="2"/>
        <v>963700</v>
      </c>
    </row>
    <row r="90" spans="1:6" ht="105">
      <c r="A90" s="128" t="s">
        <v>229</v>
      </c>
      <c r="B90" s="124" t="s">
        <v>55</v>
      </c>
      <c r="C90" s="125" t="s">
        <v>230</v>
      </c>
      <c r="D90" s="126">
        <v>963700</v>
      </c>
      <c r="E90" s="126" t="s">
        <v>100</v>
      </c>
      <c r="F90" s="127">
        <f t="shared" si="2"/>
        <v>963700</v>
      </c>
    </row>
    <row r="91" spans="1:6" ht="120">
      <c r="A91" s="128" t="s">
        <v>231</v>
      </c>
      <c r="B91" s="124" t="s">
        <v>55</v>
      </c>
      <c r="C91" s="125" t="s">
        <v>232</v>
      </c>
      <c r="D91" s="126">
        <v>963700</v>
      </c>
      <c r="E91" s="126" t="s">
        <v>100</v>
      </c>
      <c r="F91" s="127">
        <f t="shared" si="2"/>
        <v>963700</v>
      </c>
    </row>
    <row r="92" spans="1:6" ht="30">
      <c r="A92" s="123" t="s">
        <v>233</v>
      </c>
      <c r="B92" s="124" t="s">
        <v>55</v>
      </c>
      <c r="C92" s="125" t="s">
        <v>234</v>
      </c>
      <c r="D92" s="126">
        <v>3938409</v>
      </c>
      <c r="E92" s="126">
        <v>1509412.25</v>
      </c>
      <c r="F92" s="127">
        <f t="shared" si="2"/>
        <v>2428996.75</v>
      </c>
    </row>
    <row r="93" spans="1:6" ht="45">
      <c r="A93" s="123" t="s">
        <v>235</v>
      </c>
      <c r="B93" s="124" t="s">
        <v>55</v>
      </c>
      <c r="C93" s="125" t="s">
        <v>236</v>
      </c>
      <c r="D93" s="126">
        <v>2099240</v>
      </c>
      <c r="E93" s="126">
        <v>1049620</v>
      </c>
      <c r="F93" s="127">
        <f t="shared" si="2"/>
        <v>1049620</v>
      </c>
    </row>
    <row r="94" spans="1:6" ht="60">
      <c r="A94" s="123" t="s">
        <v>237</v>
      </c>
      <c r="B94" s="124" t="s">
        <v>55</v>
      </c>
      <c r="C94" s="125" t="s">
        <v>238</v>
      </c>
      <c r="D94" s="126">
        <v>2099240</v>
      </c>
      <c r="E94" s="126">
        <v>1049620</v>
      </c>
      <c r="F94" s="127">
        <f t="shared" si="2"/>
        <v>1049620</v>
      </c>
    </row>
    <row r="95" spans="1:6" ht="45">
      <c r="A95" s="123" t="s">
        <v>239</v>
      </c>
      <c r="B95" s="124" t="s">
        <v>55</v>
      </c>
      <c r="C95" s="125" t="s">
        <v>240</v>
      </c>
      <c r="D95" s="126">
        <v>1839169</v>
      </c>
      <c r="E95" s="126">
        <v>459792.25</v>
      </c>
      <c r="F95" s="127">
        <f t="shared" si="2"/>
        <v>1379376.75</v>
      </c>
    </row>
    <row r="96" spans="1:6" ht="45">
      <c r="A96" s="123" t="s">
        <v>241</v>
      </c>
      <c r="B96" s="124" t="s">
        <v>55</v>
      </c>
      <c r="C96" s="125" t="s">
        <v>242</v>
      </c>
      <c r="D96" s="126">
        <v>1839169</v>
      </c>
      <c r="E96" s="126">
        <v>459792.25</v>
      </c>
      <c r="F96" s="127">
        <f t="shared" si="2"/>
        <v>1379376.75</v>
      </c>
    </row>
    <row r="97" spans="1:6" ht="60">
      <c r="A97" s="123" t="s">
        <v>243</v>
      </c>
      <c r="B97" s="124" t="s">
        <v>55</v>
      </c>
      <c r="C97" s="125" t="s">
        <v>244</v>
      </c>
      <c r="D97" s="126" t="s">
        <v>100</v>
      </c>
      <c r="E97" s="126">
        <v>-20056.66</v>
      </c>
      <c r="F97" s="127" t="str">
        <f t="shared" si="2"/>
        <v>-</v>
      </c>
    </row>
    <row r="98" spans="1:6" ht="60.75" thickBot="1">
      <c r="A98" s="123" t="s">
        <v>245</v>
      </c>
      <c r="B98" s="124" t="s">
        <v>55</v>
      </c>
      <c r="C98" s="125" t="s">
        <v>246</v>
      </c>
      <c r="D98" s="126" t="s">
        <v>100</v>
      </c>
      <c r="E98" s="126">
        <v>-20056.66</v>
      </c>
      <c r="F98" s="127" t="str">
        <f t="shared" si="2"/>
        <v>-</v>
      </c>
    </row>
    <row r="99" spans="1:6" ht="12.75" customHeight="1">
      <c r="A99" s="129"/>
      <c r="B99" s="130"/>
      <c r="C99" s="130"/>
      <c r="D99" s="131"/>
      <c r="E99" s="131"/>
      <c r="F99" s="131"/>
    </row>
  </sheetData>
  <sheetProtection/>
  <mergeCells count="12">
    <mergeCell ref="A10:D10"/>
    <mergeCell ref="B7:D7"/>
    <mergeCell ref="A11:A17"/>
    <mergeCell ref="B11:B17"/>
    <mergeCell ref="A1:D1"/>
    <mergeCell ref="A4:D4"/>
    <mergeCell ref="A2:D2"/>
    <mergeCell ref="B6:D6"/>
    <mergeCell ref="C11:C17"/>
    <mergeCell ref="D11:D17"/>
    <mergeCell ref="E11:E17"/>
    <mergeCell ref="F11:F17"/>
  </mergeCells>
  <conditionalFormatting sqref="F19:F9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9"/>
  <sheetViews>
    <sheetView workbookViewId="0" topLeftCell="A94">
      <selection activeCell="P7" sqref="P7"/>
    </sheetView>
  </sheetViews>
  <sheetFormatPr defaultColWidth="9.00390625" defaultRowHeight="12.75"/>
  <cols>
    <col min="1" max="2" width="9.125" style="72" customWidth="1"/>
    <col min="3" max="3" width="18.875" style="72" customWidth="1"/>
    <col min="4" max="7" width="9.125" style="72" customWidth="1"/>
    <col min="8" max="8" width="3.625" style="72" customWidth="1"/>
    <col min="9" max="9" width="9.125" style="72" customWidth="1"/>
    <col min="10" max="10" width="2.00390625" style="72" customWidth="1"/>
    <col min="11" max="11" width="6.875" style="72" customWidth="1"/>
    <col min="12" max="12" width="6.75390625" style="72" customWidth="1"/>
    <col min="13" max="13" width="16.375" style="72" customWidth="1"/>
    <col min="14" max="14" width="17.00390625" style="72" customWidth="1"/>
    <col min="15" max="15" width="14.625" style="72" customWidth="1"/>
    <col min="16" max="17" width="9.125" style="72" customWidth="1"/>
    <col min="18" max="18" width="15.75390625" style="72" customWidth="1"/>
    <col min="19" max="19" width="15.875" style="72" customWidth="1"/>
    <col min="20" max="20" width="17.375" style="72" customWidth="1"/>
    <col min="21" max="16384" width="9.125" style="72" customWidth="1"/>
  </cols>
  <sheetData>
    <row r="1" spans="1:18" ht="12.75">
      <c r="A1" s="208" t="s">
        <v>531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8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20" ht="25.5" customHeight="1">
      <c r="A3" s="209" t="s">
        <v>49</v>
      </c>
      <c r="B3" s="209"/>
      <c r="C3" s="209"/>
      <c r="D3" s="210" t="s">
        <v>525</v>
      </c>
      <c r="E3" s="211" t="s">
        <v>532</v>
      </c>
      <c r="F3" s="212"/>
      <c r="G3" s="212"/>
      <c r="H3" s="212"/>
      <c r="I3" s="212"/>
      <c r="J3" s="212"/>
      <c r="K3" s="212"/>
      <c r="L3" s="213"/>
      <c r="M3" s="210" t="s">
        <v>63</v>
      </c>
      <c r="N3" s="210" t="s">
        <v>533</v>
      </c>
      <c r="O3" s="209" t="s">
        <v>57</v>
      </c>
      <c r="P3" s="209"/>
      <c r="Q3" s="209"/>
      <c r="R3" s="209"/>
      <c r="S3" s="204" t="s">
        <v>60</v>
      </c>
      <c r="T3" s="204"/>
    </row>
    <row r="4" spans="1:20" ht="33.75">
      <c r="A4" s="209"/>
      <c r="B4" s="209"/>
      <c r="C4" s="209"/>
      <c r="D4" s="210"/>
      <c r="E4" s="214"/>
      <c r="F4" s="215"/>
      <c r="G4" s="215"/>
      <c r="H4" s="215"/>
      <c r="I4" s="215"/>
      <c r="J4" s="215"/>
      <c r="K4" s="215"/>
      <c r="L4" s="216"/>
      <c r="M4" s="210"/>
      <c r="N4" s="210"/>
      <c r="O4" s="74" t="s">
        <v>526</v>
      </c>
      <c r="P4" s="74" t="s">
        <v>527</v>
      </c>
      <c r="Q4" s="74" t="s">
        <v>528</v>
      </c>
      <c r="R4" s="74" t="s">
        <v>529</v>
      </c>
      <c r="S4" s="74" t="s">
        <v>534</v>
      </c>
      <c r="T4" s="74" t="s">
        <v>535</v>
      </c>
    </row>
    <row r="5" spans="1:20" ht="13.5" thickBot="1">
      <c r="A5" s="217">
        <v>1</v>
      </c>
      <c r="B5" s="217"/>
      <c r="C5" s="217"/>
      <c r="D5" s="75">
        <v>2</v>
      </c>
      <c r="E5" s="218">
        <v>3</v>
      </c>
      <c r="F5" s="218"/>
      <c r="G5" s="218"/>
      <c r="H5" s="218"/>
      <c r="I5" s="218"/>
      <c r="J5" s="218"/>
      <c r="K5" s="218"/>
      <c r="L5" s="75"/>
      <c r="M5" s="75">
        <v>4</v>
      </c>
      <c r="N5" s="75">
        <v>5</v>
      </c>
      <c r="O5" s="75">
        <v>6</v>
      </c>
      <c r="P5" s="75">
        <v>7</v>
      </c>
      <c r="Q5" s="75">
        <v>8</v>
      </c>
      <c r="R5" s="75">
        <v>9</v>
      </c>
      <c r="S5" s="76" t="s">
        <v>536</v>
      </c>
      <c r="T5" s="76" t="s">
        <v>537</v>
      </c>
    </row>
    <row r="6" spans="1:20" ht="33" customHeight="1">
      <c r="A6" s="219" t="s">
        <v>538</v>
      </c>
      <c r="B6" s="219"/>
      <c r="C6" s="219"/>
      <c r="D6" s="82">
        <v>200</v>
      </c>
      <c r="E6" s="220" t="s">
        <v>530</v>
      </c>
      <c r="F6" s="221"/>
      <c r="G6" s="221"/>
      <c r="H6" s="221"/>
      <c r="I6" s="221"/>
      <c r="J6" s="221"/>
      <c r="K6" s="221"/>
      <c r="L6" s="132"/>
      <c r="M6" s="133">
        <f aca="true" t="shared" si="0" ref="M6:T6">SUM(M8:M142)</f>
        <v>287558045</v>
      </c>
      <c r="N6" s="133">
        <f t="shared" si="0"/>
        <v>270418045</v>
      </c>
      <c r="O6" s="133">
        <f t="shared" si="0"/>
        <v>21063715.63</v>
      </c>
      <c r="P6" s="133">
        <f t="shared" si="0"/>
        <v>0</v>
      </c>
      <c r="Q6" s="133">
        <f t="shared" si="0"/>
        <v>0</v>
      </c>
      <c r="R6" s="133">
        <f t="shared" si="0"/>
        <v>21063715.63</v>
      </c>
      <c r="S6" s="133">
        <f t="shared" si="0"/>
        <v>266494329.36999997</v>
      </c>
      <c r="T6" s="134">
        <f t="shared" si="0"/>
        <v>250134117.36999997</v>
      </c>
    </row>
    <row r="7" spans="1:20" ht="14.25">
      <c r="A7" s="222" t="s">
        <v>89</v>
      </c>
      <c r="B7" s="222"/>
      <c r="C7" s="222"/>
      <c r="D7" s="83"/>
      <c r="E7" s="223"/>
      <c r="F7" s="224"/>
      <c r="G7" s="224"/>
      <c r="H7" s="224"/>
      <c r="I7" s="224"/>
      <c r="J7" s="224"/>
      <c r="K7" s="224"/>
      <c r="L7" s="135"/>
      <c r="M7" s="135"/>
      <c r="N7" s="135"/>
      <c r="O7" s="135"/>
      <c r="P7" s="135"/>
      <c r="Q7" s="135"/>
      <c r="R7" s="135"/>
      <c r="S7" s="135"/>
      <c r="T7" s="136"/>
    </row>
    <row r="8" spans="1:20" ht="26.25" customHeight="1">
      <c r="A8" s="200" t="s">
        <v>260</v>
      </c>
      <c r="B8" s="200"/>
      <c r="C8" s="200"/>
      <c r="D8" s="84"/>
      <c r="E8" s="137" t="s">
        <v>524</v>
      </c>
      <c r="F8" s="138" t="s">
        <v>539</v>
      </c>
      <c r="G8" s="225" t="s">
        <v>540</v>
      </c>
      <c r="H8" s="225"/>
      <c r="I8" s="225" t="s">
        <v>541</v>
      </c>
      <c r="J8" s="225"/>
      <c r="K8" s="139" t="s">
        <v>542</v>
      </c>
      <c r="L8" s="139">
        <v>211</v>
      </c>
      <c r="M8" s="140">
        <v>1367600</v>
      </c>
      <c r="N8" s="140">
        <v>1367600</v>
      </c>
      <c r="O8" s="140">
        <v>139274.2</v>
      </c>
      <c r="P8" s="141" t="s">
        <v>100</v>
      </c>
      <c r="Q8" s="141" t="s">
        <v>100</v>
      </c>
      <c r="R8" s="140">
        <v>139274.2</v>
      </c>
      <c r="S8" s="140">
        <v>1228325.8</v>
      </c>
      <c r="T8" s="142">
        <v>1228325.8</v>
      </c>
    </row>
    <row r="9" spans="1:20" ht="24.75" customHeight="1">
      <c r="A9" s="200" t="s">
        <v>543</v>
      </c>
      <c r="B9" s="200"/>
      <c r="C9" s="200"/>
      <c r="D9" s="84"/>
      <c r="E9" s="137" t="s">
        <v>524</v>
      </c>
      <c r="F9" s="138" t="s">
        <v>539</v>
      </c>
      <c r="G9" s="225" t="s">
        <v>540</v>
      </c>
      <c r="H9" s="225"/>
      <c r="I9" s="225" t="s">
        <v>541</v>
      </c>
      <c r="J9" s="225"/>
      <c r="K9" s="139" t="s">
        <v>544</v>
      </c>
      <c r="L9" s="139">
        <v>213</v>
      </c>
      <c r="M9" s="140">
        <v>413000</v>
      </c>
      <c r="N9" s="140">
        <v>413000</v>
      </c>
      <c r="O9" s="140">
        <v>30554.6</v>
      </c>
      <c r="P9" s="141" t="s">
        <v>100</v>
      </c>
      <c r="Q9" s="141" t="s">
        <v>100</v>
      </c>
      <c r="R9" s="140">
        <v>30554.6</v>
      </c>
      <c r="S9" s="140">
        <v>382445.4</v>
      </c>
      <c r="T9" s="142">
        <v>382445.4</v>
      </c>
    </row>
    <row r="10" spans="1:20" ht="14.25">
      <c r="A10" s="200" t="s">
        <v>260</v>
      </c>
      <c r="B10" s="200"/>
      <c r="C10" s="200"/>
      <c r="D10" s="84"/>
      <c r="E10" s="137" t="s">
        <v>524</v>
      </c>
      <c r="F10" s="138" t="s">
        <v>539</v>
      </c>
      <c r="G10" s="225" t="s">
        <v>547</v>
      </c>
      <c r="H10" s="225"/>
      <c r="I10" s="225" t="s">
        <v>541</v>
      </c>
      <c r="J10" s="225"/>
      <c r="K10" s="139" t="s">
        <v>542</v>
      </c>
      <c r="L10" s="139">
        <v>211</v>
      </c>
      <c r="M10" s="140">
        <v>20814500</v>
      </c>
      <c r="N10" s="140">
        <v>20814500</v>
      </c>
      <c r="O10" s="140">
        <v>2170978.93</v>
      </c>
      <c r="P10" s="141" t="s">
        <v>100</v>
      </c>
      <c r="Q10" s="141" t="s">
        <v>100</v>
      </c>
      <c r="R10" s="140">
        <v>2170978.93</v>
      </c>
      <c r="S10" s="140">
        <v>18643521.07</v>
      </c>
      <c r="T10" s="142">
        <v>18643521.07</v>
      </c>
    </row>
    <row r="11" spans="1:20" ht="14.25">
      <c r="A11" s="199" t="s">
        <v>4</v>
      </c>
      <c r="B11" s="200"/>
      <c r="C11" s="200"/>
      <c r="D11" s="84"/>
      <c r="E11" s="137" t="s">
        <v>524</v>
      </c>
      <c r="F11" s="138" t="s">
        <v>539</v>
      </c>
      <c r="G11" s="225" t="s">
        <v>547</v>
      </c>
      <c r="H11" s="225"/>
      <c r="I11" s="225" t="s">
        <v>541</v>
      </c>
      <c r="J11" s="225"/>
      <c r="K11" s="139" t="s">
        <v>548</v>
      </c>
      <c r="L11" s="143">
        <v>212</v>
      </c>
      <c r="M11" s="140">
        <v>4600</v>
      </c>
      <c r="N11" s="140">
        <v>4600</v>
      </c>
      <c r="O11" s="144">
        <v>50</v>
      </c>
      <c r="P11" s="141" t="s">
        <v>100</v>
      </c>
      <c r="Q11" s="141" t="s">
        <v>100</v>
      </c>
      <c r="R11" s="144">
        <v>50</v>
      </c>
      <c r="S11" s="140">
        <v>4550</v>
      </c>
      <c r="T11" s="142">
        <v>4550</v>
      </c>
    </row>
    <row r="12" spans="1:20" ht="14.25">
      <c r="A12" s="199" t="s">
        <v>5</v>
      </c>
      <c r="B12" s="200"/>
      <c r="C12" s="200"/>
      <c r="D12" s="84"/>
      <c r="E12" s="137" t="s">
        <v>524</v>
      </c>
      <c r="F12" s="138" t="s">
        <v>539</v>
      </c>
      <c r="G12" s="225" t="s">
        <v>547</v>
      </c>
      <c r="H12" s="225"/>
      <c r="I12" s="225" t="s">
        <v>541</v>
      </c>
      <c r="J12" s="225"/>
      <c r="K12" s="139" t="s">
        <v>548</v>
      </c>
      <c r="L12" s="145">
        <v>222</v>
      </c>
      <c r="M12" s="140">
        <v>56000</v>
      </c>
      <c r="N12" s="140">
        <v>56000</v>
      </c>
      <c r="O12" s="144" t="s">
        <v>100</v>
      </c>
      <c r="P12" s="141" t="s">
        <v>100</v>
      </c>
      <c r="Q12" s="141" t="s">
        <v>100</v>
      </c>
      <c r="R12" s="144" t="s">
        <v>100</v>
      </c>
      <c r="S12" s="140">
        <v>56000</v>
      </c>
      <c r="T12" s="142">
        <v>56000</v>
      </c>
    </row>
    <row r="13" spans="1:20" ht="14.25">
      <c r="A13" s="199" t="s">
        <v>1</v>
      </c>
      <c r="B13" s="200"/>
      <c r="C13" s="200"/>
      <c r="D13" s="84"/>
      <c r="E13" s="137" t="s">
        <v>524</v>
      </c>
      <c r="F13" s="138" t="s">
        <v>539</v>
      </c>
      <c r="G13" s="225" t="s">
        <v>547</v>
      </c>
      <c r="H13" s="225"/>
      <c r="I13" s="225" t="s">
        <v>541</v>
      </c>
      <c r="J13" s="225"/>
      <c r="K13" s="139" t="s">
        <v>548</v>
      </c>
      <c r="L13" s="145">
        <v>226</v>
      </c>
      <c r="M13" s="140">
        <v>22000</v>
      </c>
      <c r="N13" s="140">
        <v>22000</v>
      </c>
      <c r="O13" s="144" t="s">
        <v>100</v>
      </c>
      <c r="P13" s="141" t="s">
        <v>100</v>
      </c>
      <c r="Q13" s="141" t="s">
        <v>100</v>
      </c>
      <c r="R13" s="144" t="s">
        <v>100</v>
      </c>
      <c r="S13" s="140">
        <v>22000</v>
      </c>
      <c r="T13" s="142">
        <v>22000</v>
      </c>
    </row>
    <row r="14" spans="1:20" ht="14.25">
      <c r="A14" s="200" t="s">
        <v>543</v>
      </c>
      <c r="B14" s="200"/>
      <c r="C14" s="200"/>
      <c r="D14" s="84"/>
      <c r="E14" s="137" t="s">
        <v>524</v>
      </c>
      <c r="F14" s="138" t="s">
        <v>539</v>
      </c>
      <c r="G14" s="225" t="s">
        <v>547</v>
      </c>
      <c r="H14" s="225"/>
      <c r="I14" s="225" t="s">
        <v>541</v>
      </c>
      <c r="J14" s="225"/>
      <c r="K14" s="139" t="s">
        <v>544</v>
      </c>
      <c r="L14" s="145">
        <v>213</v>
      </c>
      <c r="M14" s="140">
        <v>6286000</v>
      </c>
      <c r="N14" s="140">
        <v>6286000</v>
      </c>
      <c r="O14" s="140">
        <v>498791.47</v>
      </c>
      <c r="P14" s="141" t="s">
        <v>100</v>
      </c>
      <c r="Q14" s="141" t="s">
        <v>100</v>
      </c>
      <c r="R14" s="140">
        <v>498791.47</v>
      </c>
      <c r="S14" s="140">
        <v>5787208.53</v>
      </c>
      <c r="T14" s="142">
        <v>5787208.53</v>
      </c>
    </row>
    <row r="15" spans="1:20" ht="14.25">
      <c r="A15" s="199" t="s">
        <v>649</v>
      </c>
      <c r="B15" s="200"/>
      <c r="C15" s="200"/>
      <c r="D15" s="84"/>
      <c r="E15" s="137" t="s">
        <v>524</v>
      </c>
      <c r="F15" s="138" t="s">
        <v>539</v>
      </c>
      <c r="G15" s="225" t="s">
        <v>547</v>
      </c>
      <c r="H15" s="225"/>
      <c r="I15" s="225" t="s">
        <v>541</v>
      </c>
      <c r="J15" s="225"/>
      <c r="K15" s="139" t="s">
        <v>550</v>
      </c>
      <c r="L15" s="145">
        <v>221</v>
      </c>
      <c r="M15" s="140">
        <v>613400</v>
      </c>
      <c r="N15" s="140">
        <v>613400</v>
      </c>
      <c r="O15" s="140">
        <v>30820.25</v>
      </c>
      <c r="P15" s="141" t="s">
        <v>100</v>
      </c>
      <c r="Q15" s="141" t="s">
        <v>100</v>
      </c>
      <c r="R15" s="140">
        <v>30820.25</v>
      </c>
      <c r="S15" s="140">
        <v>582579.75</v>
      </c>
      <c r="T15" s="142">
        <v>582579.75</v>
      </c>
    </row>
    <row r="16" spans="1:20" ht="14.25">
      <c r="A16" s="199" t="s">
        <v>650</v>
      </c>
      <c r="B16" s="200"/>
      <c r="C16" s="200"/>
      <c r="D16" s="84"/>
      <c r="E16" s="137" t="s">
        <v>524</v>
      </c>
      <c r="F16" s="138" t="s">
        <v>539</v>
      </c>
      <c r="G16" s="225" t="s">
        <v>547</v>
      </c>
      <c r="H16" s="225"/>
      <c r="I16" s="225" t="s">
        <v>541</v>
      </c>
      <c r="J16" s="225"/>
      <c r="K16" s="139" t="s">
        <v>550</v>
      </c>
      <c r="L16" s="145">
        <v>223</v>
      </c>
      <c r="M16" s="140">
        <v>1104800</v>
      </c>
      <c r="N16" s="140">
        <v>1104800</v>
      </c>
      <c r="O16" s="140">
        <v>140225.05</v>
      </c>
      <c r="P16" s="141" t="s">
        <v>100</v>
      </c>
      <c r="Q16" s="141" t="s">
        <v>100</v>
      </c>
      <c r="R16" s="140">
        <v>140225.05</v>
      </c>
      <c r="S16" s="140">
        <v>964574.95</v>
      </c>
      <c r="T16" s="142">
        <v>964574.95</v>
      </c>
    </row>
    <row r="17" spans="1:20" ht="14.25">
      <c r="A17" s="199" t="s">
        <v>0</v>
      </c>
      <c r="B17" s="200"/>
      <c r="C17" s="200"/>
      <c r="D17" s="84"/>
      <c r="E17" s="137" t="s">
        <v>524</v>
      </c>
      <c r="F17" s="138" t="s">
        <v>539</v>
      </c>
      <c r="G17" s="225" t="s">
        <v>547</v>
      </c>
      <c r="H17" s="225"/>
      <c r="I17" s="225" t="s">
        <v>541</v>
      </c>
      <c r="J17" s="225"/>
      <c r="K17" s="139" t="s">
        <v>550</v>
      </c>
      <c r="L17" s="145">
        <v>225</v>
      </c>
      <c r="M17" s="140">
        <v>592500</v>
      </c>
      <c r="N17" s="140">
        <v>592500</v>
      </c>
      <c r="O17" s="140">
        <v>5617.8</v>
      </c>
      <c r="P17" s="141" t="s">
        <v>100</v>
      </c>
      <c r="Q17" s="141" t="s">
        <v>100</v>
      </c>
      <c r="R17" s="140">
        <v>5617.8</v>
      </c>
      <c r="S17" s="140">
        <v>586882.2</v>
      </c>
      <c r="T17" s="142">
        <v>586882.2</v>
      </c>
    </row>
    <row r="18" spans="1:20" ht="14.25">
      <c r="A18" s="199" t="s">
        <v>1</v>
      </c>
      <c r="B18" s="200"/>
      <c r="C18" s="200"/>
      <c r="D18" s="84"/>
      <c r="E18" s="137" t="s">
        <v>524</v>
      </c>
      <c r="F18" s="138" t="s">
        <v>539</v>
      </c>
      <c r="G18" s="225" t="s">
        <v>547</v>
      </c>
      <c r="H18" s="225"/>
      <c r="I18" s="225" t="s">
        <v>541</v>
      </c>
      <c r="J18" s="225"/>
      <c r="K18" s="139" t="s">
        <v>550</v>
      </c>
      <c r="L18" s="145">
        <v>226</v>
      </c>
      <c r="M18" s="140">
        <v>407100</v>
      </c>
      <c r="N18" s="140">
        <v>407100</v>
      </c>
      <c r="O18" s="140">
        <v>39678</v>
      </c>
      <c r="P18" s="141" t="s">
        <v>100</v>
      </c>
      <c r="Q18" s="141" t="s">
        <v>100</v>
      </c>
      <c r="R18" s="140">
        <v>39678</v>
      </c>
      <c r="S18" s="140">
        <v>367422</v>
      </c>
      <c r="T18" s="142">
        <v>367422</v>
      </c>
    </row>
    <row r="19" spans="1:20" ht="14.25">
      <c r="A19" s="199" t="s">
        <v>2</v>
      </c>
      <c r="B19" s="200"/>
      <c r="C19" s="200"/>
      <c r="D19" s="84"/>
      <c r="E19" s="137" t="s">
        <v>524</v>
      </c>
      <c r="F19" s="138" t="s">
        <v>539</v>
      </c>
      <c r="G19" s="225" t="s">
        <v>547</v>
      </c>
      <c r="H19" s="225"/>
      <c r="I19" s="225" t="s">
        <v>541</v>
      </c>
      <c r="J19" s="225"/>
      <c r="K19" s="139" t="s">
        <v>550</v>
      </c>
      <c r="L19" s="145">
        <v>310</v>
      </c>
      <c r="M19" s="140">
        <v>427500</v>
      </c>
      <c r="N19" s="140">
        <v>427500</v>
      </c>
      <c r="O19" s="140" t="s">
        <v>100</v>
      </c>
      <c r="P19" s="141" t="s">
        <v>100</v>
      </c>
      <c r="Q19" s="141" t="s">
        <v>100</v>
      </c>
      <c r="R19" s="140" t="s">
        <v>100</v>
      </c>
      <c r="S19" s="140">
        <v>427500</v>
      </c>
      <c r="T19" s="142">
        <v>427500</v>
      </c>
    </row>
    <row r="20" spans="1:20" ht="14.25">
      <c r="A20" s="199" t="s">
        <v>3</v>
      </c>
      <c r="B20" s="200"/>
      <c r="C20" s="200"/>
      <c r="D20" s="84"/>
      <c r="E20" s="137" t="s">
        <v>524</v>
      </c>
      <c r="F20" s="138" t="s">
        <v>539</v>
      </c>
      <c r="G20" s="225" t="s">
        <v>547</v>
      </c>
      <c r="H20" s="225"/>
      <c r="I20" s="225" t="s">
        <v>541</v>
      </c>
      <c r="J20" s="225"/>
      <c r="K20" s="139" t="s">
        <v>550</v>
      </c>
      <c r="L20" s="145">
        <v>340</v>
      </c>
      <c r="M20" s="140">
        <v>1320700</v>
      </c>
      <c r="N20" s="140">
        <v>1320700</v>
      </c>
      <c r="O20" s="140" t="s">
        <v>100</v>
      </c>
      <c r="P20" s="141" t="s">
        <v>100</v>
      </c>
      <c r="Q20" s="141" t="s">
        <v>100</v>
      </c>
      <c r="R20" s="140" t="s">
        <v>100</v>
      </c>
      <c r="S20" s="140">
        <v>1320700</v>
      </c>
      <c r="T20" s="142">
        <v>1320700</v>
      </c>
    </row>
    <row r="21" spans="1:20" ht="14.25">
      <c r="A21" s="199" t="s">
        <v>274</v>
      </c>
      <c r="B21" s="200"/>
      <c r="C21" s="200"/>
      <c r="D21" s="84"/>
      <c r="E21" s="137" t="s">
        <v>524</v>
      </c>
      <c r="F21" s="138" t="s">
        <v>539</v>
      </c>
      <c r="G21" s="225" t="s">
        <v>547</v>
      </c>
      <c r="H21" s="225"/>
      <c r="I21" s="225" t="s">
        <v>541</v>
      </c>
      <c r="J21" s="225"/>
      <c r="K21" s="139">
        <v>853</v>
      </c>
      <c r="L21" s="145">
        <v>290</v>
      </c>
      <c r="M21" s="140">
        <v>5000</v>
      </c>
      <c r="N21" s="140">
        <v>5000</v>
      </c>
      <c r="O21" s="140" t="s">
        <v>100</v>
      </c>
      <c r="P21" s="141" t="s">
        <v>100</v>
      </c>
      <c r="Q21" s="141" t="s">
        <v>100</v>
      </c>
      <c r="R21" s="140" t="s">
        <v>100</v>
      </c>
      <c r="S21" s="140">
        <v>5000</v>
      </c>
      <c r="T21" s="142">
        <v>5000</v>
      </c>
    </row>
    <row r="22" spans="1:20" ht="14.25">
      <c r="A22" s="200" t="s">
        <v>545</v>
      </c>
      <c r="B22" s="200"/>
      <c r="C22" s="200"/>
      <c r="D22" s="84"/>
      <c r="E22" s="137" t="s">
        <v>524</v>
      </c>
      <c r="F22" s="138" t="s">
        <v>539</v>
      </c>
      <c r="G22" s="225" t="s">
        <v>540</v>
      </c>
      <c r="H22" s="225"/>
      <c r="I22" s="225" t="s">
        <v>541</v>
      </c>
      <c r="J22" s="225"/>
      <c r="K22" s="139" t="s">
        <v>546</v>
      </c>
      <c r="L22" s="145">
        <v>262</v>
      </c>
      <c r="M22" s="140">
        <v>145271</v>
      </c>
      <c r="N22" s="140">
        <v>145271</v>
      </c>
      <c r="O22" s="141" t="s">
        <v>100</v>
      </c>
      <c r="P22" s="141" t="s">
        <v>100</v>
      </c>
      <c r="Q22" s="141" t="s">
        <v>100</v>
      </c>
      <c r="R22" s="141" t="s">
        <v>100</v>
      </c>
      <c r="S22" s="140">
        <v>145271</v>
      </c>
      <c r="T22" s="142">
        <v>145271</v>
      </c>
    </row>
    <row r="23" spans="1:20" ht="14.25">
      <c r="A23" s="200" t="s">
        <v>280</v>
      </c>
      <c r="B23" s="200"/>
      <c r="C23" s="200"/>
      <c r="D23" s="84"/>
      <c r="E23" s="137" t="s">
        <v>524</v>
      </c>
      <c r="F23" s="138" t="s">
        <v>552</v>
      </c>
      <c r="G23" s="225" t="s">
        <v>553</v>
      </c>
      <c r="H23" s="225"/>
      <c r="I23" s="225" t="s">
        <v>554</v>
      </c>
      <c r="J23" s="225"/>
      <c r="K23" s="139" t="s">
        <v>555</v>
      </c>
      <c r="L23" s="145">
        <v>290</v>
      </c>
      <c r="M23" s="140">
        <v>3000000</v>
      </c>
      <c r="N23" s="141" t="s">
        <v>100</v>
      </c>
      <c r="O23" s="141" t="s">
        <v>100</v>
      </c>
      <c r="P23" s="141" t="s">
        <v>100</v>
      </c>
      <c r="Q23" s="141" t="s">
        <v>100</v>
      </c>
      <c r="R23" s="141" t="s">
        <v>100</v>
      </c>
      <c r="S23" s="140">
        <v>3000000</v>
      </c>
      <c r="T23" s="146" t="s">
        <v>100</v>
      </c>
    </row>
    <row r="24" spans="1:20" ht="14.25">
      <c r="A24" s="200" t="s">
        <v>549</v>
      </c>
      <c r="B24" s="200"/>
      <c r="C24" s="200"/>
      <c r="D24" s="84"/>
      <c r="E24" s="137" t="s">
        <v>524</v>
      </c>
      <c r="F24" s="138" t="s">
        <v>556</v>
      </c>
      <c r="G24" s="225" t="s">
        <v>557</v>
      </c>
      <c r="H24" s="225"/>
      <c r="I24" s="225" t="s">
        <v>558</v>
      </c>
      <c r="J24" s="225"/>
      <c r="K24" s="139" t="s">
        <v>550</v>
      </c>
      <c r="L24" s="145">
        <v>226</v>
      </c>
      <c r="M24" s="140">
        <v>50000</v>
      </c>
      <c r="N24" s="140">
        <v>50000</v>
      </c>
      <c r="O24" s="141" t="s">
        <v>100</v>
      </c>
      <c r="P24" s="141" t="s">
        <v>100</v>
      </c>
      <c r="Q24" s="141" t="s">
        <v>100</v>
      </c>
      <c r="R24" s="141" t="s">
        <v>100</v>
      </c>
      <c r="S24" s="140">
        <v>50000</v>
      </c>
      <c r="T24" s="142">
        <v>50000</v>
      </c>
    </row>
    <row r="25" spans="1:20" ht="14.25">
      <c r="A25" s="200" t="s">
        <v>559</v>
      </c>
      <c r="B25" s="200"/>
      <c r="C25" s="200"/>
      <c r="D25" s="84"/>
      <c r="E25" s="137" t="s">
        <v>524</v>
      </c>
      <c r="F25" s="138" t="s">
        <v>556</v>
      </c>
      <c r="G25" s="225" t="s">
        <v>557</v>
      </c>
      <c r="H25" s="225"/>
      <c r="I25" s="225" t="s">
        <v>558</v>
      </c>
      <c r="J25" s="225"/>
      <c r="K25" s="139" t="s">
        <v>560</v>
      </c>
      <c r="L25" s="145">
        <v>241</v>
      </c>
      <c r="M25" s="140">
        <v>50000</v>
      </c>
      <c r="N25" s="140">
        <v>50000</v>
      </c>
      <c r="O25" s="141" t="s">
        <v>100</v>
      </c>
      <c r="P25" s="141" t="s">
        <v>100</v>
      </c>
      <c r="Q25" s="141" t="s">
        <v>100</v>
      </c>
      <c r="R25" s="141" t="s">
        <v>100</v>
      </c>
      <c r="S25" s="140">
        <v>50000</v>
      </c>
      <c r="T25" s="142">
        <v>50000</v>
      </c>
    </row>
    <row r="26" spans="1:20" ht="14.25">
      <c r="A26" s="200" t="s">
        <v>559</v>
      </c>
      <c r="B26" s="200"/>
      <c r="C26" s="200"/>
      <c r="D26" s="84"/>
      <c r="E26" s="137" t="s">
        <v>524</v>
      </c>
      <c r="F26" s="138" t="s">
        <v>556</v>
      </c>
      <c r="G26" s="225" t="s">
        <v>561</v>
      </c>
      <c r="H26" s="225"/>
      <c r="I26" s="225" t="s">
        <v>562</v>
      </c>
      <c r="J26" s="225"/>
      <c r="K26" s="139" t="s">
        <v>560</v>
      </c>
      <c r="L26" s="145">
        <v>241</v>
      </c>
      <c r="M26" s="140">
        <v>400000</v>
      </c>
      <c r="N26" s="140">
        <v>400000</v>
      </c>
      <c r="O26" s="140">
        <v>70000</v>
      </c>
      <c r="P26" s="141" t="s">
        <v>100</v>
      </c>
      <c r="Q26" s="141" t="s">
        <v>100</v>
      </c>
      <c r="R26" s="140">
        <v>70000</v>
      </c>
      <c r="S26" s="140">
        <v>330000</v>
      </c>
      <c r="T26" s="142">
        <v>330000</v>
      </c>
    </row>
    <row r="27" spans="1:20" ht="14.25">
      <c r="A27" s="200" t="s">
        <v>549</v>
      </c>
      <c r="B27" s="200"/>
      <c r="C27" s="200"/>
      <c r="D27" s="84"/>
      <c r="E27" s="137" t="s">
        <v>524</v>
      </c>
      <c r="F27" s="138" t="s">
        <v>556</v>
      </c>
      <c r="G27" s="225" t="s">
        <v>563</v>
      </c>
      <c r="H27" s="225"/>
      <c r="I27" s="225" t="s">
        <v>564</v>
      </c>
      <c r="J27" s="225"/>
      <c r="K27" s="139" t="s">
        <v>550</v>
      </c>
      <c r="L27" s="145">
        <v>226</v>
      </c>
      <c r="M27" s="140">
        <v>100000</v>
      </c>
      <c r="N27" s="140">
        <v>100000</v>
      </c>
      <c r="O27" s="141" t="s">
        <v>100</v>
      </c>
      <c r="P27" s="141" t="s">
        <v>100</v>
      </c>
      <c r="Q27" s="141" t="s">
        <v>100</v>
      </c>
      <c r="R27" s="141" t="s">
        <v>100</v>
      </c>
      <c r="S27" s="140">
        <v>100000</v>
      </c>
      <c r="T27" s="142">
        <v>100000</v>
      </c>
    </row>
    <row r="28" spans="1:20" ht="14.25">
      <c r="A28" s="200" t="s">
        <v>260</v>
      </c>
      <c r="B28" s="200"/>
      <c r="C28" s="200"/>
      <c r="D28" s="84"/>
      <c r="E28" s="137" t="s">
        <v>524</v>
      </c>
      <c r="F28" s="138" t="s">
        <v>556</v>
      </c>
      <c r="G28" s="225" t="s">
        <v>547</v>
      </c>
      <c r="H28" s="225"/>
      <c r="I28" s="225" t="s">
        <v>565</v>
      </c>
      <c r="J28" s="225"/>
      <c r="K28" s="139" t="s">
        <v>542</v>
      </c>
      <c r="L28" s="145">
        <v>211</v>
      </c>
      <c r="M28" s="140">
        <v>934009</v>
      </c>
      <c r="N28" s="140">
        <v>934009</v>
      </c>
      <c r="O28" s="140">
        <v>33800</v>
      </c>
      <c r="P28" s="141" t="s">
        <v>100</v>
      </c>
      <c r="Q28" s="141" t="s">
        <v>100</v>
      </c>
      <c r="R28" s="140">
        <v>33800</v>
      </c>
      <c r="S28" s="140">
        <v>900209</v>
      </c>
      <c r="T28" s="142">
        <v>900209</v>
      </c>
    </row>
    <row r="29" spans="1:20" ht="14.25">
      <c r="A29" s="200" t="s">
        <v>543</v>
      </c>
      <c r="B29" s="200"/>
      <c r="C29" s="200"/>
      <c r="D29" s="84"/>
      <c r="E29" s="137" t="s">
        <v>524</v>
      </c>
      <c r="F29" s="138" t="s">
        <v>556</v>
      </c>
      <c r="G29" s="225" t="s">
        <v>547</v>
      </c>
      <c r="H29" s="225"/>
      <c r="I29" s="225" t="s">
        <v>565</v>
      </c>
      <c r="J29" s="225"/>
      <c r="K29" s="139" t="s">
        <v>544</v>
      </c>
      <c r="L29" s="145">
        <v>213</v>
      </c>
      <c r="M29" s="140">
        <v>282100</v>
      </c>
      <c r="N29" s="140">
        <v>282100</v>
      </c>
      <c r="O29" s="141" t="s">
        <v>100</v>
      </c>
      <c r="P29" s="141" t="s">
        <v>100</v>
      </c>
      <c r="Q29" s="141" t="s">
        <v>100</v>
      </c>
      <c r="R29" s="141" t="s">
        <v>100</v>
      </c>
      <c r="S29" s="140">
        <v>282100</v>
      </c>
      <c r="T29" s="142">
        <v>282100</v>
      </c>
    </row>
    <row r="30" spans="1:20" ht="14.25">
      <c r="A30" s="200" t="s">
        <v>260</v>
      </c>
      <c r="B30" s="200"/>
      <c r="C30" s="200"/>
      <c r="D30" s="84"/>
      <c r="E30" s="137" t="s">
        <v>524</v>
      </c>
      <c r="F30" s="138" t="s">
        <v>556</v>
      </c>
      <c r="G30" s="225" t="s">
        <v>547</v>
      </c>
      <c r="H30" s="225"/>
      <c r="I30" s="225" t="s">
        <v>566</v>
      </c>
      <c r="J30" s="225"/>
      <c r="K30" s="139" t="s">
        <v>542</v>
      </c>
      <c r="L30" s="145">
        <v>211</v>
      </c>
      <c r="M30" s="140">
        <v>478560</v>
      </c>
      <c r="N30" s="140">
        <v>478560</v>
      </c>
      <c r="O30" s="140">
        <v>17400</v>
      </c>
      <c r="P30" s="141" t="s">
        <v>100</v>
      </c>
      <c r="Q30" s="141" t="s">
        <v>100</v>
      </c>
      <c r="R30" s="140">
        <v>17400</v>
      </c>
      <c r="S30" s="140">
        <v>461160</v>
      </c>
      <c r="T30" s="142">
        <v>461160</v>
      </c>
    </row>
    <row r="31" spans="1:20" ht="14.25">
      <c r="A31" s="200" t="s">
        <v>543</v>
      </c>
      <c r="B31" s="200"/>
      <c r="C31" s="200"/>
      <c r="D31" s="84"/>
      <c r="E31" s="137" t="s">
        <v>524</v>
      </c>
      <c r="F31" s="138" t="s">
        <v>556</v>
      </c>
      <c r="G31" s="225" t="s">
        <v>547</v>
      </c>
      <c r="H31" s="225"/>
      <c r="I31" s="225" t="s">
        <v>566</v>
      </c>
      <c r="J31" s="225"/>
      <c r="K31" s="139" t="s">
        <v>544</v>
      </c>
      <c r="L31" s="145">
        <v>213</v>
      </c>
      <c r="M31" s="140">
        <v>144500</v>
      </c>
      <c r="N31" s="140">
        <v>144500</v>
      </c>
      <c r="O31" s="141" t="s">
        <v>100</v>
      </c>
      <c r="P31" s="141" t="s">
        <v>100</v>
      </c>
      <c r="Q31" s="141" t="s">
        <v>100</v>
      </c>
      <c r="R31" s="141" t="s">
        <v>100</v>
      </c>
      <c r="S31" s="140">
        <v>144500</v>
      </c>
      <c r="T31" s="142">
        <v>144500</v>
      </c>
    </row>
    <row r="32" spans="1:20" ht="14.25">
      <c r="A32" s="200" t="s">
        <v>567</v>
      </c>
      <c r="B32" s="200"/>
      <c r="C32" s="200"/>
      <c r="D32" s="84"/>
      <c r="E32" s="137" t="s">
        <v>524</v>
      </c>
      <c r="F32" s="138" t="s">
        <v>556</v>
      </c>
      <c r="G32" s="225" t="s">
        <v>568</v>
      </c>
      <c r="H32" s="225"/>
      <c r="I32" s="225" t="s">
        <v>569</v>
      </c>
      <c r="J32" s="225"/>
      <c r="K32" s="139" t="s">
        <v>570</v>
      </c>
      <c r="L32" s="145">
        <v>211</v>
      </c>
      <c r="M32" s="140">
        <v>20691900</v>
      </c>
      <c r="N32" s="140">
        <v>20691900</v>
      </c>
      <c r="O32" s="140">
        <v>1974833.61</v>
      </c>
      <c r="P32" s="141" t="s">
        <v>100</v>
      </c>
      <c r="Q32" s="141" t="s">
        <v>100</v>
      </c>
      <c r="R32" s="140">
        <v>1974833.61</v>
      </c>
      <c r="S32" s="140">
        <v>18717066.39</v>
      </c>
      <c r="T32" s="142">
        <v>18717066.39</v>
      </c>
    </row>
    <row r="33" spans="1:20" ht="14.25">
      <c r="A33" s="199" t="s">
        <v>4</v>
      </c>
      <c r="B33" s="200"/>
      <c r="C33" s="200"/>
      <c r="D33" s="84"/>
      <c r="E33" s="137" t="s">
        <v>524</v>
      </c>
      <c r="F33" s="138" t="s">
        <v>556</v>
      </c>
      <c r="G33" s="225" t="s">
        <v>568</v>
      </c>
      <c r="H33" s="225"/>
      <c r="I33" s="225" t="s">
        <v>569</v>
      </c>
      <c r="J33" s="225"/>
      <c r="K33" s="139" t="s">
        <v>571</v>
      </c>
      <c r="L33" s="145">
        <v>212</v>
      </c>
      <c r="M33" s="140">
        <v>1200</v>
      </c>
      <c r="N33" s="140">
        <v>1200</v>
      </c>
      <c r="O33" s="144">
        <v>100</v>
      </c>
      <c r="P33" s="141" t="s">
        <v>100</v>
      </c>
      <c r="Q33" s="141" t="s">
        <v>100</v>
      </c>
      <c r="R33" s="144">
        <v>100</v>
      </c>
      <c r="S33" s="140">
        <v>1100</v>
      </c>
      <c r="T33" s="142">
        <v>1100</v>
      </c>
    </row>
    <row r="34" spans="1:20" ht="14.25">
      <c r="A34" s="199" t="s">
        <v>5</v>
      </c>
      <c r="B34" s="200"/>
      <c r="C34" s="200"/>
      <c r="D34" s="84"/>
      <c r="E34" s="137" t="s">
        <v>524</v>
      </c>
      <c r="F34" s="138" t="s">
        <v>556</v>
      </c>
      <c r="G34" s="225" t="s">
        <v>568</v>
      </c>
      <c r="H34" s="225"/>
      <c r="I34" s="225" t="s">
        <v>569</v>
      </c>
      <c r="J34" s="225"/>
      <c r="K34" s="139" t="s">
        <v>571</v>
      </c>
      <c r="L34" s="145">
        <v>222</v>
      </c>
      <c r="M34" s="140">
        <v>8400</v>
      </c>
      <c r="N34" s="140">
        <v>8400</v>
      </c>
      <c r="O34" s="144"/>
      <c r="P34" s="141" t="s">
        <v>100</v>
      </c>
      <c r="Q34" s="141" t="s">
        <v>100</v>
      </c>
      <c r="R34" s="144"/>
      <c r="S34" s="140">
        <v>8400</v>
      </c>
      <c r="T34" s="142">
        <v>8400</v>
      </c>
    </row>
    <row r="35" spans="1:20" ht="14.25">
      <c r="A35" s="200" t="s">
        <v>572</v>
      </c>
      <c r="B35" s="200"/>
      <c r="C35" s="200"/>
      <c r="D35" s="84"/>
      <c r="E35" s="137" t="s">
        <v>524</v>
      </c>
      <c r="F35" s="138" t="s">
        <v>556</v>
      </c>
      <c r="G35" s="225" t="s">
        <v>568</v>
      </c>
      <c r="H35" s="225"/>
      <c r="I35" s="225" t="s">
        <v>569</v>
      </c>
      <c r="J35" s="225"/>
      <c r="K35" s="139" t="s">
        <v>573</v>
      </c>
      <c r="L35" s="145">
        <v>213</v>
      </c>
      <c r="M35" s="140">
        <v>6249000</v>
      </c>
      <c r="N35" s="140">
        <v>6249000</v>
      </c>
      <c r="O35" s="140">
        <v>463799.24</v>
      </c>
      <c r="P35" s="141" t="s">
        <v>100</v>
      </c>
      <c r="Q35" s="141" t="s">
        <v>100</v>
      </c>
      <c r="R35" s="140">
        <v>463799.24</v>
      </c>
      <c r="S35" s="140">
        <v>5785200.76</v>
      </c>
      <c r="T35" s="142">
        <v>5785200.76</v>
      </c>
    </row>
    <row r="36" spans="1:20" ht="14.25">
      <c r="A36" s="199" t="s">
        <v>649</v>
      </c>
      <c r="B36" s="200"/>
      <c r="C36" s="200"/>
      <c r="D36" s="84"/>
      <c r="E36" s="137" t="s">
        <v>524</v>
      </c>
      <c r="F36" s="138" t="s">
        <v>556</v>
      </c>
      <c r="G36" s="225" t="s">
        <v>568</v>
      </c>
      <c r="H36" s="225"/>
      <c r="I36" s="225" t="s">
        <v>569</v>
      </c>
      <c r="J36" s="225"/>
      <c r="K36" s="139" t="s">
        <v>550</v>
      </c>
      <c r="L36" s="145">
        <v>221</v>
      </c>
      <c r="M36" s="140">
        <v>229700</v>
      </c>
      <c r="N36" s="140">
        <v>229700</v>
      </c>
      <c r="O36" s="140">
        <v>13364.65</v>
      </c>
      <c r="P36" s="141" t="s">
        <v>100</v>
      </c>
      <c r="Q36" s="141" t="s">
        <v>100</v>
      </c>
      <c r="R36" s="140">
        <v>13364.65</v>
      </c>
      <c r="S36" s="140">
        <v>216335.35</v>
      </c>
      <c r="T36" s="142">
        <v>216335.35</v>
      </c>
    </row>
    <row r="37" spans="1:20" ht="14.25">
      <c r="A37" s="199" t="s">
        <v>6</v>
      </c>
      <c r="B37" s="200"/>
      <c r="C37" s="200"/>
      <c r="D37" s="84"/>
      <c r="E37" s="137" t="s">
        <v>524</v>
      </c>
      <c r="F37" s="138" t="s">
        <v>556</v>
      </c>
      <c r="G37" s="225" t="s">
        <v>568</v>
      </c>
      <c r="H37" s="225"/>
      <c r="I37" s="225" t="s">
        <v>569</v>
      </c>
      <c r="J37" s="225"/>
      <c r="K37" s="139" t="s">
        <v>550</v>
      </c>
      <c r="L37" s="145">
        <v>224</v>
      </c>
      <c r="M37" s="140">
        <v>1620000</v>
      </c>
      <c r="N37" s="140">
        <v>1620000</v>
      </c>
      <c r="O37" s="140">
        <v>266635.6</v>
      </c>
      <c r="P37" s="141" t="s">
        <v>100</v>
      </c>
      <c r="Q37" s="141" t="s">
        <v>100</v>
      </c>
      <c r="R37" s="140">
        <v>266635.6</v>
      </c>
      <c r="S37" s="140">
        <v>1353364.4</v>
      </c>
      <c r="T37" s="142">
        <v>1353364.4</v>
      </c>
    </row>
    <row r="38" spans="1:20" ht="14.25">
      <c r="A38" s="199" t="s">
        <v>0</v>
      </c>
      <c r="B38" s="200"/>
      <c r="C38" s="200"/>
      <c r="D38" s="84"/>
      <c r="E38" s="137" t="s">
        <v>524</v>
      </c>
      <c r="F38" s="138" t="s">
        <v>556</v>
      </c>
      <c r="G38" s="225" t="s">
        <v>568</v>
      </c>
      <c r="H38" s="225"/>
      <c r="I38" s="225" t="s">
        <v>569</v>
      </c>
      <c r="J38" s="225"/>
      <c r="K38" s="139" t="s">
        <v>550</v>
      </c>
      <c r="L38" s="145">
        <v>225</v>
      </c>
      <c r="M38" s="140">
        <v>901344</v>
      </c>
      <c r="N38" s="140">
        <v>901344</v>
      </c>
      <c r="O38" s="140">
        <v>16000</v>
      </c>
      <c r="P38" s="141" t="s">
        <v>100</v>
      </c>
      <c r="Q38" s="141" t="s">
        <v>100</v>
      </c>
      <c r="R38" s="140">
        <v>16000</v>
      </c>
      <c r="S38" s="140">
        <v>885344</v>
      </c>
      <c r="T38" s="142">
        <v>885344</v>
      </c>
    </row>
    <row r="39" spans="1:20" ht="14.25">
      <c r="A39" s="199" t="s">
        <v>1</v>
      </c>
      <c r="B39" s="200"/>
      <c r="C39" s="200"/>
      <c r="D39" s="84"/>
      <c r="E39" s="137" t="s">
        <v>524</v>
      </c>
      <c r="F39" s="138" t="s">
        <v>556</v>
      </c>
      <c r="G39" s="225" t="s">
        <v>568</v>
      </c>
      <c r="H39" s="225"/>
      <c r="I39" s="225" t="s">
        <v>569</v>
      </c>
      <c r="J39" s="225"/>
      <c r="K39" s="139" t="s">
        <v>550</v>
      </c>
      <c r="L39" s="145">
        <v>226</v>
      </c>
      <c r="M39" s="140">
        <v>3011169</v>
      </c>
      <c r="N39" s="140">
        <v>3011169</v>
      </c>
      <c r="O39" s="140">
        <v>247076.67</v>
      </c>
      <c r="P39" s="141" t="s">
        <v>100</v>
      </c>
      <c r="Q39" s="141" t="s">
        <v>100</v>
      </c>
      <c r="R39" s="140">
        <v>247076.67</v>
      </c>
      <c r="S39" s="140">
        <v>2764092.33</v>
      </c>
      <c r="T39" s="142">
        <v>2764092.33</v>
      </c>
    </row>
    <row r="40" spans="1:20" ht="14.25">
      <c r="A40" s="199" t="s">
        <v>2</v>
      </c>
      <c r="B40" s="200"/>
      <c r="C40" s="200"/>
      <c r="D40" s="84"/>
      <c r="E40" s="137" t="s">
        <v>524</v>
      </c>
      <c r="F40" s="138" t="s">
        <v>556</v>
      </c>
      <c r="G40" s="225" t="s">
        <v>568</v>
      </c>
      <c r="H40" s="225"/>
      <c r="I40" s="225" t="s">
        <v>569</v>
      </c>
      <c r="J40" s="225"/>
      <c r="K40" s="139" t="s">
        <v>550</v>
      </c>
      <c r="L40" s="145">
        <v>310</v>
      </c>
      <c r="M40" s="140">
        <v>1752300</v>
      </c>
      <c r="N40" s="140">
        <v>1752300</v>
      </c>
      <c r="O40" s="140" t="s">
        <v>100</v>
      </c>
      <c r="P40" s="141" t="s">
        <v>100</v>
      </c>
      <c r="Q40" s="141" t="s">
        <v>100</v>
      </c>
      <c r="R40" s="140" t="s">
        <v>100</v>
      </c>
      <c r="S40" s="140">
        <v>1752300</v>
      </c>
      <c r="T40" s="142">
        <v>1752300</v>
      </c>
    </row>
    <row r="41" spans="1:20" ht="14.25">
      <c r="A41" s="199" t="s">
        <v>3</v>
      </c>
      <c r="B41" s="200"/>
      <c r="C41" s="200"/>
      <c r="D41" s="84"/>
      <c r="E41" s="137" t="s">
        <v>524</v>
      </c>
      <c r="F41" s="138" t="s">
        <v>556</v>
      </c>
      <c r="G41" s="225" t="s">
        <v>568</v>
      </c>
      <c r="H41" s="225"/>
      <c r="I41" s="225" t="s">
        <v>569</v>
      </c>
      <c r="J41" s="225"/>
      <c r="K41" s="139" t="s">
        <v>550</v>
      </c>
      <c r="L41" s="145">
        <v>340</v>
      </c>
      <c r="M41" s="140">
        <v>2223900</v>
      </c>
      <c r="N41" s="140">
        <v>2223900</v>
      </c>
      <c r="O41" s="140">
        <v>1200</v>
      </c>
      <c r="P41" s="141" t="s">
        <v>100</v>
      </c>
      <c r="Q41" s="141" t="s">
        <v>100</v>
      </c>
      <c r="R41" s="140">
        <v>1200</v>
      </c>
      <c r="S41" s="140">
        <v>2222700</v>
      </c>
      <c r="T41" s="142">
        <v>2222700</v>
      </c>
    </row>
    <row r="42" spans="1:20" ht="14.25">
      <c r="A42" s="200" t="s">
        <v>309</v>
      </c>
      <c r="B42" s="200"/>
      <c r="C42" s="200"/>
      <c r="D42" s="84"/>
      <c r="E42" s="137" t="s">
        <v>524</v>
      </c>
      <c r="F42" s="138" t="s">
        <v>556</v>
      </c>
      <c r="G42" s="225" t="s">
        <v>568</v>
      </c>
      <c r="H42" s="225"/>
      <c r="I42" s="225" t="s">
        <v>569</v>
      </c>
      <c r="J42" s="225"/>
      <c r="K42" s="139" t="s">
        <v>574</v>
      </c>
      <c r="L42" s="145">
        <v>290</v>
      </c>
      <c r="M42" s="140">
        <v>28600</v>
      </c>
      <c r="N42" s="140">
        <v>28600</v>
      </c>
      <c r="O42" s="141" t="s">
        <v>100</v>
      </c>
      <c r="P42" s="141" t="s">
        <v>100</v>
      </c>
      <c r="Q42" s="141" t="s">
        <v>100</v>
      </c>
      <c r="R42" s="141" t="s">
        <v>100</v>
      </c>
      <c r="S42" s="140">
        <v>28600</v>
      </c>
      <c r="T42" s="142">
        <v>28600</v>
      </c>
    </row>
    <row r="43" spans="1:20" ht="14.25">
      <c r="A43" s="200" t="s">
        <v>274</v>
      </c>
      <c r="B43" s="200"/>
      <c r="C43" s="200"/>
      <c r="D43" s="84"/>
      <c r="E43" s="137" t="s">
        <v>524</v>
      </c>
      <c r="F43" s="138" t="s">
        <v>556</v>
      </c>
      <c r="G43" s="225" t="s">
        <v>568</v>
      </c>
      <c r="H43" s="225"/>
      <c r="I43" s="225" t="s">
        <v>569</v>
      </c>
      <c r="J43" s="225"/>
      <c r="K43" s="139" t="s">
        <v>551</v>
      </c>
      <c r="L43" s="145">
        <v>290</v>
      </c>
      <c r="M43" s="140">
        <v>3000</v>
      </c>
      <c r="N43" s="140">
        <v>3000</v>
      </c>
      <c r="O43" s="141" t="s">
        <v>100</v>
      </c>
      <c r="P43" s="141" t="s">
        <v>100</v>
      </c>
      <c r="Q43" s="141" t="s">
        <v>100</v>
      </c>
      <c r="R43" s="141" t="s">
        <v>100</v>
      </c>
      <c r="S43" s="140">
        <v>3000</v>
      </c>
      <c r="T43" s="142">
        <v>3000</v>
      </c>
    </row>
    <row r="44" spans="1:20" ht="14.25">
      <c r="A44" s="200" t="s">
        <v>274</v>
      </c>
      <c r="B44" s="200"/>
      <c r="C44" s="200"/>
      <c r="D44" s="84"/>
      <c r="E44" s="137" t="s">
        <v>524</v>
      </c>
      <c r="F44" s="138" t="s">
        <v>556</v>
      </c>
      <c r="G44" s="225" t="s">
        <v>553</v>
      </c>
      <c r="H44" s="225"/>
      <c r="I44" s="225" t="s">
        <v>575</v>
      </c>
      <c r="J44" s="225"/>
      <c r="K44" s="139" t="s">
        <v>551</v>
      </c>
      <c r="L44" s="145">
        <v>290</v>
      </c>
      <c r="M44" s="140">
        <v>86200</v>
      </c>
      <c r="N44" s="140">
        <v>86200</v>
      </c>
      <c r="O44" s="141" t="s">
        <v>100</v>
      </c>
      <c r="P44" s="141" t="s">
        <v>100</v>
      </c>
      <c r="Q44" s="141" t="s">
        <v>100</v>
      </c>
      <c r="R44" s="141" t="s">
        <v>100</v>
      </c>
      <c r="S44" s="140">
        <v>86200</v>
      </c>
      <c r="T44" s="142">
        <v>86200</v>
      </c>
    </row>
    <row r="45" spans="1:20" ht="14.25">
      <c r="A45" s="200" t="s">
        <v>7</v>
      </c>
      <c r="B45" s="200"/>
      <c r="C45" s="200"/>
      <c r="D45" s="84"/>
      <c r="E45" s="137" t="s">
        <v>524</v>
      </c>
      <c r="F45" s="138" t="s">
        <v>556</v>
      </c>
      <c r="G45" s="225" t="s">
        <v>553</v>
      </c>
      <c r="H45" s="225"/>
      <c r="I45" s="225" t="s">
        <v>576</v>
      </c>
      <c r="J45" s="225"/>
      <c r="K45" s="139" t="s">
        <v>577</v>
      </c>
      <c r="L45" s="145">
        <v>290</v>
      </c>
      <c r="M45" s="140">
        <v>100000</v>
      </c>
      <c r="N45" s="140">
        <v>100000</v>
      </c>
      <c r="O45" s="141" t="s">
        <v>100</v>
      </c>
      <c r="P45" s="141" t="s">
        <v>100</v>
      </c>
      <c r="Q45" s="141" t="s">
        <v>100</v>
      </c>
      <c r="R45" s="141" t="s">
        <v>100</v>
      </c>
      <c r="S45" s="140">
        <v>100000</v>
      </c>
      <c r="T45" s="142">
        <v>100000</v>
      </c>
    </row>
    <row r="46" spans="1:20" ht="14.25">
      <c r="A46" s="200" t="s">
        <v>309</v>
      </c>
      <c r="B46" s="200"/>
      <c r="C46" s="200"/>
      <c r="D46" s="84"/>
      <c r="E46" s="137" t="s">
        <v>524</v>
      </c>
      <c r="F46" s="138" t="s">
        <v>556</v>
      </c>
      <c r="G46" s="225" t="s">
        <v>553</v>
      </c>
      <c r="H46" s="225"/>
      <c r="I46" s="225" t="s">
        <v>578</v>
      </c>
      <c r="J46" s="225"/>
      <c r="K46" s="139" t="s">
        <v>574</v>
      </c>
      <c r="L46" s="145">
        <v>290</v>
      </c>
      <c r="M46" s="140">
        <v>23000</v>
      </c>
      <c r="N46" s="140">
        <v>23000</v>
      </c>
      <c r="O46" s="140">
        <v>5380</v>
      </c>
      <c r="P46" s="141" t="s">
        <v>100</v>
      </c>
      <c r="Q46" s="141" t="s">
        <v>100</v>
      </c>
      <c r="R46" s="140">
        <v>5380</v>
      </c>
      <c r="S46" s="140">
        <v>17620</v>
      </c>
      <c r="T46" s="142">
        <v>17620</v>
      </c>
    </row>
    <row r="47" spans="1:20" ht="14.25">
      <c r="A47" s="199" t="s">
        <v>6</v>
      </c>
      <c r="B47" s="200"/>
      <c r="C47" s="200"/>
      <c r="D47" s="84"/>
      <c r="E47" s="137" t="s">
        <v>524</v>
      </c>
      <c r="F47" s="138" t="s">
        <v>556</v>
      </c>
      <c r="G47" s="225" t="s">
        <v>553</v>
      </c>
      <c r="H47" s="225"/>
      <c r="I47" s="225" t="s">
        <v>579</v>
      </c>
      <c r="J47" s="225"/>
      <c r="K47" s="139" t="s">
        <v>550</v>
      </c>
      <c r="L47" s="145">
        <v>224</v>
      </c>
      <c r="M47" s="140">
        <v>513600</v>
      </c>
      <c r="N47" s="140">
        <v>513600</v>
      </c>
      <c r="O47" s="140">
        <v>88000</v>
      </c>
      <c r="P47" s="141" t="s">
        <v>100</v>
      </c>
      <c r="Q47" s="141" t="s">
        <v>100</v>
      </c>
      <c r="R47" s="140">
        <v>88000</v>
      </c>
      <c r="S47" s="140">
        <v>425600</v>
      </c>
      <c r="T47" s="142">
        <v>425600</v>
      </c>
    </row>
    <row r="48" spans="1:20" ht="14.25">
      <c r="A48" s="199" t="s">
        <v>0</v>
      </c>
      <c r="B48" s="200"/>
      <c r="C48" s="200"/>
      <c r="D48" s="84"/>
      <c r="E48" s="137" t="s">
        <v>524</v>
      </c>
      <c r="F48" s="138" t="s">
        <v>556</v>
      </c>
      <c r="G48" s="225" t="s">
        <v>553</v>
      </c>
      <c r="H48" s="225"/>
      <c r="I48" s="225" t="s">
        <v>579</v>
      </c>
      <c r="J48" s="225"/>
      <c r="K48" s="139" t="s">
        <v>550</v>
      </c>
      <c r="L48" s="145">
        <v>225</v>
      </c>
      <c r="M48" s="140">
        <v>519400</v>
      </c>
      <c r="N48" s="140">
        <v>519400</v>
      </c>
      <c r="O48" s="140">
        <v>13263.07</v>
      </c>
      <c r="P48" s="141" t="s">
        <v>100</v>
      </c>
      <c r="Q48" s="141" t="s">
        <v>100</v>
      </c>
      <c r="R48" s="140">
        <v>13263.07</v>
      </c>
      <c r="S48" s="140">
        <v>506136.93</v>
      </c>
      <c r="T48" s="142">
        <v>506136.93</v>
      </c>
    </row>
    <row r="49" spans="1:20" ht="14.25">
      <c r="A49" s="199" t="s">
        <v>1</v>
      </c>
      <c r="B49" s="200"/>
      <c r="C49" s="200"/>
      <c r="D49" s="84"/>
      <c r="E49" s="137" t="s">
        <v>524</v>
      </c>
      <c r="F49" s="138" t="s">
        <v>556</v>
      </c>
      <c r="G49" s="225" t="s">
        <v>553</v>
      </c>
      <c r="H49" s="225"/>
      <c r="I49" s="225" t="s">
        <v>579</v>
      </c>
      <c r="J49" s="225"/>
      <c r="K49" s="139" t="s">
        <v>550</v>
      </c>
      <c r="L49" s="145">
        <v>226</v>
      </c>
      <c r="M49" s="140">
        <v>1771500</v>
      </c>
      <c r="N49" s="140">
        <v>1771500</v>
      </c>
      <c r="O49" s="140">
        <v>153355.94</v>
      </c>
      <c r="P49" s="141" t="s">
        <v>100</v>
      </c>
      <c r="Q49" s="141" t="s">
        <v>100</v>
      </c>
      <c r="R49" s="140">
        <v>153355.94</v>
      </c>
      <c r="S49" s="140">
        <v>1618144.06</v>
      </c>
      <c r="T49" s="142">
        <v>1618144.06</v>
      </c>
    </row>
    <row r="50" spans="1:20" ht="14.25">
      <c r="A50" s="200" t="s">
        <v>260</v>
      </c>
      <c r="B50" s="200"/>
      <c r="C50" s="200"/>
      <c r="D50" s="84"/>
      <c r="E50" s="137" t="s">
        <v>524</v>
      </c>
      <c r="F50" s="138" t="s">
        <v>580</v>
      </c>
      <c r="G50" s="225" t="s">
        <v>553</v>
      </c>
      <c r="H50" s="225"/>
      <c r="I50" s="225" t="s">
        <v>581</v>
      </c>
      <c r="J50" s="225"/>
      <c r="K50" s="139" t="s">
        <v>542</v>
      </c>
      <c r="L50" s="145">
        <v>211</v>
      </c>
      <c r="M50" s="140">
        <v>1612340</v>
      </c>
      <c r="N50" s="140">
        <v>1612340</v>
      </c>
      <c r="O50" s="140">
        <v>55300</v>
      </c>
      <c r="P50" s="141" t="s">
        <v>100</v>
      </c>
      <c r="Q50" s="141" t="s">
        <v>100</v>
      </c>
      <c r="R50" s="140">
        <v>55300</v>
      </c>
      <c r="S50" s="140">
        <v>1557040</v>
      </c>
      <c r="T50" s="142">
        <v>1557040</v>
      </c>
    </row>
    <row r="51" spans="1:20" ht="14.25">
      <c r="A51" s="200" t="s">
        <v>543</v>
      </c>
      <c r="B51" s="200"/>
      <c r="C51" s="200"/>
      <c r="D51" s="84"/>
      <c r="E51" s="137" t="s">
        <v>524</v>
      </c>
      <c r="F51" s="138" t="s">
        <v>580</v>
      </c>
      <c r="G51" s="225" t="s">
        <v>553</v>
      </c>
      <c r="H51" s="225"/>
      <c r="I51" s="225" t="s">
        <v>581</v>
      </c>
      <c r="J51" s="225"/>
      <c r="K51" s="139" t="s">
        <v>544</v>
      </c>
      <c r="L51" s="145">
        <v>213</v>
      </c>
      <c r="M51" s="140">
        <v>486900</v>
      </c>
      <c r="N51" s="140">
        <v>486900</v>
      </c>
      <c r="O51" s="141" t="s">
        <v>100</v>
      </c>
      <c r="P51" s="141" t="s">
        <v>100</v>
      </c>
      <c r="Q51" s="141" t="s">
        <v>100</v>
      </c>
      <c r="R51" s="141" t="s">
        <v>100</v>
      </c>
      <c r="S51" s="140">
        <v>486900</v>
      </c>
      <c r="T51" s="142">
        <v>486900</v>
      </c>
    </row>
    <row r="52" spans="1:20" ht="14.25">
      <c r="A52" s="199" t="s">
        <v>649</v>
      </c>
      <c r="B52" s="200"/>
      <c r="C52" s="200"/>
      <c r="D52" s="84"/>
      <c r="E52" s="137" t="s">
        <v>524</v>
      </c>
      <c r="F52" s="138" t="s">
        <v>582</v>
      </c>
      <c r="G52" s="225" t="s">
        <v>561</v>
      </c>
      <c r="H52" s="225"/>
      <c r="I52" s="225" t="s">
        <v>583</v>
      </c>
      <c r="J52" s="225"/>
      <c r="K52" s="139" t="s">
        <v>550</v>
      </c>
      <c r="L52" s="145">
        <v>221</v>
      </c>
      <c r="M52" s="140">
        <v>1200000</v>
      </c>
      <c r="N52" s="140">
        <v>1200000</v>
      </c>
      <c r="O52" s="140">
        <v>99055.59</v>
      </c>
      <c r="P52" s="141" t="s">
        <v>100</v>
      </c>
      <c r="Q52" s="141" t="s">
        <v>100</v>
      </c>
      <c r="R52" s="140">
        <v>99055.59</v>
      </c>
      <c r="S52" s="140">
        <v>1100944.41</v>
      </c>
      <c r="T52" s="142">
        <v>1100944.41</v>
      </c>
    </row>
    <row r="53" spans="1:20" ht="14.25">
      <c r="A53" s="199" t="s">
        <v>0</v>
      </c>
      <c r="B53" s="200"/>
      <c r="C53" s="200"/>
      <c r="D53" s="84"/>
      <c r="E53" s="137" t="s">
        <v>524</v>
      </c>
      <c r="F53" s="138" t="s">
        <v>582</v>
      </c>
      <c r="G53" s="225" t="s">
        <v>561</v>
      </c>
      <c r="H53" s="225"/>
      <c r="I53" s="225" t="s">
        <v>583</v>
      </c>
      <c r="J53" s="225"/>
      <c r="K53" s="139" t="s">
        <v>550</v>
      </c>
      <c r="L53" s="145">
        <v>225</v>
      </c>
      <c r="M53" s="140">
        <v>600000</v>
      </c>
      <c r="N53" s="140">
        <v>600000</v>
      </c>
      <c r="O53" s="140" t="s">
        <v>100</v>
      </c>
      <c r="P53" s="141" t="s">
        <v>100</v>
      </c>
      <c r="Q53" s="141" t="s">
        <v>100</v>
      </c>
      <c r="R53" s="140" t="s">
        <v>100</v>
      </c>
      <c r="S53" s="140">
        <v>600000</v>
      </c>
      <c r="T53" s="142">
        <v>600000</v>
      </c>
    </row>
    <row r="54" spans="1:20" ht="14.25">
      <c r="A54" s="199" t="s">
        <v>3</v>
      </c>
      <c r="B54" s="200"/>
      <c r="C54" s="200"/>
      <c r="D54" s="84"/>
      <c r="E54" s="137" t="s">
        <v>524</v>
      </c>
      <c r="F54" s="138" t="s">
        <v>582</v>
      </c>
      <c r="G54" s="225" t="s">
        <v>553</v>
      </c>
      <c r="H54" s="225"/>
      <c r="I54" s="225" t="s">
        <v>584</v>
      </c>
      <c r="J54" s="225"/>
      <c r="K54" s="139" t="s">
        <v>550</v>
      </c>
      <c r="L54" s="145">
        <v>340</v>
      </c>
      <c r="M54" s="140">
        <v>600000</v>
      </c>
      <c r="N54" s="140">
        <v>600000</v>
      </c>
      <c r="O54" s="141" t="s">
        <v>100</v>
      </c>
      <c r="P54" s="141" t="s">
        <v>100</v>
      </c>
      <c r="Q54" s="141" t="s">
        <v>100</v>
      </c>
      <c r="R54" s="141" t="s">
        <v>100</v>
      </c>
      <c r="S54" s="140">
        <v>600000</v>
      </c>
      <c r="T54" s="142">
        <v>600000</v>
      </c>
    </row>
    <row r="55" spans="1:20" ht="14.25">
      <c r="A55" s="199" t="s">
        <v>2</v>
      </c>
      <c r="B55" s="200"/>
      <c r="C55" s="200"/>
      <c r="D55" s="84"/>
      <c r="E55" s="137" t="s">
        <v>524</v>
      </c>
      <c r="F55" s="138" t="s">
        <v>582</v>
      </c>
      <c r="G55" s="225" t="s">
        <v>553</v>
      </c>
      <c r="H55" s="225"/>
      <c r="I55" s="225" t="s">
        <v>585</v>
      </c>
      <c r="J55" s="225"/>
      <c r="K55" s="139" t="s">
        <v>550</v>
      </c>
      <c r="L55" s="145">
        <v>310</v>
      </c>
      <c r="M55" s="140">
        <v>600000</v>
      </c>
      <c r="N55" s="140">
        <v>600000</v>
      </c>
      <c r="O55" s="141" t="s">
        <v>100</v>
      </c>
      <c r="P55" s="141" t="s">
        <v>100</v>
      </c>
      <c r="Q55" s="141" t="s">
        <v>100</v>
      </c>
      <c r="R55" s="141" t="s">
        <v>100</v>
      </c>
      <c r="S55" s="140">
        <v>600000</v>
      </c>
      <c r="T55" s="142">
        <v>600000</v>
      </c>
    </row>
    <row r="56" spans="1:20" ht="14.25">
      <c r="A56" s="199" t="s">
        <v>0</v>
      </c>
      <c r="B56" s="200"/>
      <c r="C56" s="200"/>
      <c r="D56" s="84"/>
      <c r="E56" s="137" t="s">
        <v>524</v>
      </c>
      <c r="F56" s="138" t="s">
        <v>586</v>
      </c>
      <c r="G56" s="225" t="s">
        <v>587</v>
      </c>
      <c r="H56" s="225"/>
      <c r="I56" s="225" t="s">
        <v>588</v>
      </c>
      <c r="J56" s="225"/>
      <c r="K56" s="139" t="s">
        <v>550</v>
      </c>
      <c r="L56" s="145">
        <v>225</v>
      </c>
      <c r="M56" s="140">
        <v>2988700</v>
      </c>
      <c r="N56" s="140">
        <v>2988700</v>
      </c>
      <c r="O56" s="141" t="s">
        <v>100</v>
      </c>
      <c r="P56" s="141" t="s">
        <v>100</v>
      </c>
      <c r="Q56" s="141" t="s">
        <v>100</v>
      </c>
      <c r="R56" s="141" t="s">
        <v>100</v>
      </c>
      <c r="S56" s="140">
        <v>2988700</v>
      </c>
      <c r="T56" s="142">
        <v>2988700</v>
      </c>
    </row>
    <row r="57" spans="1:20" ht="14.25">
      <c r="A57" s="199" t="s">
        <v>1</v>
      </c>
      <c r="B57" s="200"/>
      <c r="C57" s="200"/>
      <c r="D57" s="84"/>
      <c r="E57" s="137" t="s">
        <v>524</v>
      </c>
      <c r="F57" s="138" t="s">
        <v>586</v>
      </c>
      <c r="G57" s="225" t="s">
        <v>587</v>
      </c>
      <c r="H57" s="225"/>
      <c r="I57" s="225" t="s">
        <v>588</v>
      </c>
      <c r="J57" s="225"/>
      <c r="K57" s="139" t="s">
        <v>550</v>
      </c>
      <c r="L57" s="145">
        <v>226</v>
      </c>
      <c r="M57" s="140">
        <v>932900</v>
      </c>
      <c r="N57" s="140">
        <v>932900</v>
      </c>
      <c r="O57" s="141" t="s">
        <v>100</v>
      </c>
      <c r="P57" s="141" t="s">
        <v>100</v>
      </c>
      <c r="Q57" s="141" t="s">
        <v>100</v>
      </c>
      <c r="R57" s="141" t="s">
        <v>100</v>
      </c>
      <c r="S57" s="140">
        <v>932900</v>
      </c>
      <c r="T57" s="142">
        <v>932900</v>
      </c>
    </row>
    <row r="58" spans="1:20" ht="14.25">
      <c r="A58" s="199" t="s">
        <v>2</v>
      </c>
      <c r="B58" s="200"/>
      <c r="C58" s="200"/>
      <c r="D58" s="84"/>
      <c r="E58" s="137" t="s">
        <v>524</v>
      </c>
      <c r="F58" s="138" t="s">
        <v>586</v>
      </c>
      <c r="G58" s="225" t="s">
        <v>587</v>
      </c>
      <c r="H58" s="225"/>
      <c r="I58" s="225" t="s">
        <v>588</v>
      </c>
      <c r="J58" s="225"/>
      <c r="K58" s="139" t="s">
        <v>550</v>
      </c>
      <c r="L58" s="145">
        <v>310</v>
      </c>
      <c r="M58" s="140">
        <v>280000</v>
      </c>
      <c r="N58" s="140">
        <v>280000</v>
      </c>
      <c r="O58" s="141" t="s">
        <v>100</v>
      </c>
      <c r="P58" s="141" t="s">
        <v>100</v>
      </c>
      <c r="Q58" s="141" t="s">
        <v>100</v>
      </c>
      <c r="R58" s="141" t="s">
        <v>100</v>
      </c>
      <c r="S58" s="140">
        <v>280000</v>
      </c>
      <c r="T58" s="142">
        <v>280000</v>
      </c>
    </row>
    <row r="59" spans="1:20" ht="14.25">
      <c r="A59" s="199" t="s">
        <v>0</v>
      </c>
      <c r="B59" s="200"/>
      <c r="C59" s="200"/>
      <c r="D59" s="84"/>
      <c r="E59" s="137" t="s">
        <v>524</v>
      </c>
      <c r="F59" s="138" t="s">
        <v>586</v>
      </c>
      <c r="G59" s="225" t="s">
        <v>587</v>
      </c>
      <c r="H59" s="225"/>
      <c r="I59" s="225" t="s">
        <v>589</v>
      </c>
      <c r="J59" s="225"/>
      <c r="K59" s="139" t="s">
        <v>550</v>
      </c>
      <c r="L59" s="145">
        <v>225</v>
      </c>
      <c r="M59" s="140">
        <v>28781000</v>
      </c>
      <c r="N59" s="140">
        <v>28781000</v>
      </c>
      <c r="O59" s="140">
        <v>2099959</v>
      </c>
      <c r="P59" s="141" t="s">
        <v>100</v>
      </c>
      <c r="Q59" s="141" t="s">
        <v>100</v>
      </c>
      <c r="R59" s="140">
        <v>2099959</v>
      </c>
      <c r="S59" s="140">
        <v>26681041</v>
      </c>
      <c r="T59" s="142">
        <v>26681041</v>
      </c>
    </row>
    <row r="60" spans="1:20" ht="14.25">
      <c r="A60" s="199" t="s">
        <v>0</v>
      </c>
      <c r="B60" s="200"/>
      <c r="C60" s="200"/>
      <c r="D60" s="84"/>
      <c r="E60" s="137" t="s">
        <v>524</v>
      </c>
      <c r="F60" s="138" t="s">
        <v>586</v>
      </c>
      <c r="G60" s="225" t="s">
        <v>587</v>
      </c>
      <c r="H60" s="225"/>
      <c r="I60" s="225" t="s">
        <v>590</v>
      </c>
      <c r="J60" s="225"/>
      <c r="K60" s="139" t="s">
        <v>550</v>
      </c>
      <c r="L60" s="145">
        <v>225</v>
      </c>
      <c r="M60" s="140">
        <v>410000</v>
      </c>
      <c r="N60" s="140">
        <v>410000</v>
      </c>
      <c r="O60" s="141" t="s">
        <v>100</v>
      </c>
      <c r="P60" s="141" t="s">
        <v>100</v>
      </c>
      <c r="Q60" s="141" t="s">
        <v>100</v>
      </c>
      <c r="R60" s="141" t="s">
        <v>100</v>
      </c>
      <c r="S60" s="140">
        <v>410000</v>
      </c>
      <c r="T60" s="142">
        <v>410000</v>
      </c>
    </row>
    <row r="61" spans="1:20" ht="14.25">
      <c r="A61" s="199" t="s">
        <v>1</v>
      </c>
      <c r="B61" s="200"/>
      <c r="C61" s="200"/>
      <c r="D61" s="84"/>
      <c r="E61" s="137" t="s">
        <v>524</v>
      </c>
      <c r="F61" s="138" t="s">
        <v>586</v>
      </c>
      <c r="G61" s="225" t="s">
        <v>587</v>
      </c>
      <c r="H61" s="225"/>
      <c r="I61" s="225" t="s">
        <v>590</v>
      </c>
      <c r="J61" s="225"/>
      <c r="K61" s="139" t="s">
        <v>550</v>
      </c>
      <c r="L61" s="145">
        <v>226</v>
      </c>
      <c r="M61" s="140">
        <v>90000</v>
      </c>
      <c r="N61" s="140">
        <v>90000</v>
      </c>
      <c r="O61" s="141" t="s">
        <v>100</v>
      </c>
      <c r="P61" s="141" t="s">
        <v>100</v>
      </c>
      <c r="Q61" s="141" t="s">
        <v>100</v>
      </c>
      <c r="R61" s="141" t="s">
        <v>100</v>
      </c>
      <c r="S61" s="140">
        <v>90000</v>
      </c>
      <c r="T61" s="142">
        <v>90000</v>
      </c>
    </row>
    <row r="62" spans="1:20" ht="14.25">
      <c r="A62" s="199" t="s">
        <v>0</v>
      </c>
      <c r="B62" s="200"/>
      <c r="C62" s="200"/>
      <c r="D62" s="84"/>
      <c r="E62" s="137" t="s">
        <v>524</v>
      </c>
      <c r="F62" s="138" t="s">
        <v>586</v>
      </c>
      <c r="G62" s="225" t="s">
        <v>587</v>
      </c>
      <c r="H62" s="225"/>
      <c r="I62" s="225" t="s">
        <v>591</v>
      </c>
      <c r="J62" s="225"/>
      <c r="K62" s="139" t="s">
        <v>550</v>
      </c>
      <c r="L62" s="145">
        <v>225</v>
      </c>
      <c r="M62" s="140">
        <v>963700</v>
      </c>
      <c r="N62" s="140">
        <v>963700</v>
      </c>
      <c r="O62" s="141" t="s">
        <v>100</v>
      </c>
      <c r="P62" s="141" t="s">
        <v>100</v>
      </c>
      <c r="Q62" s="141" t="s">
        <v>100</v>
      </c>
      <c r="R62" s="141" t="s">
        <v>100</v>
      </c>
      <c r="S62" s="140">
        <v>963700</v>
      </c>
      <c r="T62" s="142">
        <v>963700</v>
      </c>
    </row>
    <row r="63" spans="1:20" ht="14.25">
      <c r="A63" s="199" t="s">
        <v>0</v>
      </c>
      <c r="B63" s="200"/>
      <c r="C63" s="200"/>
      <c r="D63" s="84"/>
      <c r="E63" s="137" t="s">
        <v>524</v>
      </c>
      <c r="F63" s="138" t="s">
        <v>586</v>
      </c>
      <c r="G63" s="225" t="s">
        <v>587</v>
      </c>
      <c r="H63" s="225"/>
      <c r="I63" s="225" t="s">
        <v>592</v>
      </c>
      <c r="J63" s="225"/>
      <c r="K63" s="139" t="s">
        <v>550</v>
      </c>
      <c r="L63" s="145">
        <v>225</v>
      </c>
      <c r="M63" s="140">
        <v>2500000</v>
      </c>
      <c r="N63" s="140">
        <v>2500000</v>
      </c>
      <c r="O63" s="141" t="s">
        <v>100</v>
      </c>
      <c r="P63" s="141" t="s">
        <v>100</v>
      </c>
      <c r="Q63" s="141" t="s">
        <v>100</v>
      </c>
      <c r="R63" s="141" t="s">
        <v>100</v>
      </c>
      <c r="S63" s="140">
        <v>2500000</v>
      </c>
      <c r="T63" s="142">
        <v>2500000</v>
      </c>
    </row>
    <row r="64" spans="1:20" ht="14.25">
      <c r="A64" s="200" t="s">
        <v>559</v>
      </c>
      <c r="B64" s="200"/>
      <c r="C64" s="200"/>
      <c r="D64" s="84"/>
      <c r="E64" s="137" t="s">
        <v>524</v>
      </c>
      <c r="F64" s="138" t="s">
        <v>593</v>
      </c>
      <c r="G64" s="225" t="s">
        <v>594</v>
      </c>
      <c r="H64" s="225"/>
      <c r="I64" s="225" t="s">
        <v>595</v>
      </c>
      <c r="J64" s="225"/>
      <c r="K64" s="139" t="s">
        <v>560</v>
      </c>
      <c r="L64" s="145">
        <v>241</v>
      </c>
      <c r="M64" s="140">
        <v>360000</v>
      </c>
      <c r="N64" s="140">
        <v>360000</v>
      </c>
      <c r="O64" s="141" t="s">
        <v>100</v>
      </c>
      <c r="P64" s="141" t="s">
        <v>100</v>
      </c>
      <c r="Q64" s="141" t="s">
        <v>100</v>
      </c>
      <c r="R64" s="141" t="s">
        <v>100</v>
      </c>
      <c r="S64" s="140">
        <v>360000</v>
      </c>
      <c r="T64" s="142">
        <v>360000</v>
      </c>
    </row>
    <row r="65" spans="1:20" ht="14.25">
      <c r="A65" s="200" t="s">
        <v>596</v>
      </c>
      <c r="B65" s="200"/>
      <c r="C65" s="200"/>
      <c r="D65" s="84"/>
      <c r="E65" s="137" t="s">
        <v>524</v>
      </c>
      <c r="F65" s="138" t="s">
        <v>597</v>
      </c>
      <c r="G65" s="225" t="s">
        <v>598</v>
      </c>
      <c r="H65" s="225"/>
      <c r="I65" s="225" t="s">
        <v>599</v>
      </c>
      <c r="J65" s="225"/>
      <c r="K65" s="139" t="s">
        <v>600</v>
      </c>
      <c r="L65" s="145">
        <v>242</v>
      </c>
      <c r="M65" s="140">
        <v>200000</v>
      </c>
      <c r="N65" s="140">
        <v>200000</v>
      </c>
      <c r="O65" s="141" t="s">
        <v>100</v>
      </c>
      <c r="P65" s="141" t="s">
        <v>100</v>
      </c>
      <c r="Q65" s="141" t="s">
        <v>100</v>
      </c>
      <c r="R65" s="141" t="s">
        <v>100</v>
      </c>
      <c r="S65" s="140">
        <v>200000</v>
      </c>
      <c r="T65" s="142">
        <v>200000</v>
      </c>
    </row>
    <row r="66" spans="1:20" ht="14.25">
      <c r="A66" s="200" t="s">
        <v>601</v>
      </c>
      <c r="B66" s="200"/>
      <c r="C66" s="200"/>
      <c r="D66" s="84"/>
      <c r="E66" s="137" t="s">
        <v>524</v>
      </c>
      <c r="F66" s="138" t="s">
        <v>597</v>
      </c>
      <c r="G66" s="225" t="s">
        <v>553</v>
      </c>
      <c r="H66" s="225"/>
      <c r="I66" s="225" t="s">
        <v>602</v>
      </c>
      <c r="J66" s="225"/>
      <c r="K66" s="139" t="s">
        <v>603</v>
      </c>
      <c r="L66" s="145">
        <v>225</v>
      </c>
      <c r="M66" s="140">
        <v>3183800</v>
      </c>
      <c r="N66" s="140">
        <v>3183800</v>
      </c>
      <c r="O66" s="140">
        <v>264675.37</v>
      </c>
      <c r="P66" s="141" t="s">
        <v>100</v>
      </c>
      <c r="Q66" s="141" t="s">
        <v>100</v>
      </c>
      <c r="R66" s="140">
        <v>264675.37</v>
      </c>
      <c r="S66" s="140">
        <v>2919124.63</v>
      </c>
      <c r="T66" s="142">
        <v>2919124.63</v>
      </c>
    </row>
    <row r="67" spans="1:20" ht="14.25">
      <c r="A67" s="200" t="s">
        <v>596</v>
      </c>
      <c r="B67" s="200"/>
      <c r="C67" s="200"/>
      <c r="D67" s="84"/>
      <c r="E67" s="137" t="s">
        <v>524</v>
      </c>
      <c r="F67" s="138" t="s">
        <v>597</v>
      </c>
      <c r="G67" s="225" t="s">
        <v>553</v>
      </c>
      <c r="H67" s="225"/>
      <c r="I67" s="225" t="s">
        <v>604</v>
      </c>
      <c r="J67" s="225"/>
      <c r="K67" s="139" t="s">
        <v>600</v>
      </c>
      <c r="L67" s="145">
        <v>242</v>
      </c>
      <c r="M67" s="140">
        <v>850000</v>
      </c>
      <c r="N67" s="140">
        <v>850000</v>
      </c>
      <c r="O67" s="140">
        <v>64191.08</v>
      </c>
      <c r="P67" s="141" t="s">
        <v>100</v>
      </c>
      <c r="Q67" s="141" t="s">
        <v>100</v>
      </c>
      <c r="R67" s="140">
        <v>64191.08</v>
      </c>
      <c r="S67" s="140">
        <v>785808.92</v>
      </c>
      <c r="T67" s="142">
        <v>785808.92</v>
      </c>
    </row>
    <row r="68" spans="1:20" ht="14.25">
      <c r="A68" s="199" t="s">
        <v>1</v>
      </c>
      <c r="B68" s="200"/>
      <c r="C68" s="200"/>
      <c r="D68" s="84"/>
      <c r="E68" s="137" t="s">
        <v>524</v>
      </c>
      <c r="F68" s="138" t="s">
        <v>597</v>
      </c>
      <c r="G68" s="225" t="s">
        <v>553</v>
      </c>
      <c r="H68" s="225"/>
      <c r="I68" s="225" t="s">
        <v>605</v>
      </c>
      <c r="J68" s="225"/>
      <c r="K68" s="139" t="s">
        <v>550</v>
      </c>
      <c r="L68" s="145">
        <v>226</v>
      </c>
      <c r="M68" s="140">
        <v>10000000</v>
      </c>
      <c r="N68" s="140">
        <v>10000000</v>
      </c>
      <c r="O68" s="141" t="s">
        <v>100</v>
      </c>
      <c r="P68" s="141" t="s">
        <v>100</v>
      </c>
      <c r="Q68" s="141" t="s">
        <v>100</v>
      </c>
      <c r="R68" s="141" t="s">
        <v>100</v>
      </c>
      <c r="S68" s="140">
        <v>10000000</v>
      </c>
      <c r="T68" s="142">
        <v>10000000</v>
      </c>
    </row>
    <row r="69" spans="1:20" ht="14.25">
      <c r="A69" s="199" t="s">
        <v>1</v>
      </c>
      <c r="B69" s="200"/>
      <c r="C69" s="200"/>
      <c r="D69" s="84"/>
      <c r="E69" s="137" t="s">
        <v>524</v>
      </c>
      <c r="F69" s="138" t="s">
        <v>597</v>
      </c>
      <c r="G69" s="225" t="s">
        <v>553</v>
      </c>
      <c r="H69" s="225"/>
      <c r="I69" s="225" t="s">
        <v>606</v>
      </c>
      <c r="J69" s="225"/>
      <c r="K69" s="139" t="s">
        <v>550</v>
      </c>
      <c r="L69" s="145">
        <v>226</v>
      </c>
      <c r="M69" s="140">
        <v>1500000</v>
      </c>
      <c r="N69" s="140">
        <v>1500000</v>
      </c>
      <c r="O69" s="141" t="s">
        <v>100</v>
      </c>
      <c r="P69" s="141" t="s">
        <v>100</v>
      </c>
      <c r="Q69" s="141" t="s">
        <v>100</v>
      </c>
      <c r="R69" s="141" t="s">
        <v>100</v>
      </c>
      <c r="S69" s="140">
        <v>1500000</v>
      </c>
      <c r="T69" s="142">
        <v>1500000</v>
      </c>
    </row>
    <row r="70" spans="1:20" ht="14.25">
      <c r="A70" s="200" t="s">
        <v>607</v>
      </c>
      <c r="B70" s="200"/>
      <c r="C70" s="200"/>
      <c r="D70" s="84"/>
      <c r="E70" s="137" t="s">
        <v>524</v>
      </c>
      <c r="F70" s="138" t="s">
        <v>608</v>
      </c>
      <c r="G70" s="225" t="s">
        <v>609</v>
      </c>
      <c r="H70" s="225"/>
      <c r="I70" s="225" t="s">
        <v>610</v>
      </c>
      <c r="J70" s="225"/>
      <c r="K70" s="139" t="s">
        <v>611</v>
      </c>
      <c r="L70" s="145">
        <v>226</v>
      </c>
      <c r="M70" s="140">
        <v>7365350</v>
      </c>
      <c r="N70" s="140">
        <v>7365350</v>
      </c>
      <c r="O70" s="141" t="s">
        <v>100</v>
      </c>
      <c r="P70" s="141" t="s">
        <v>100</v>
      </c>
      <c r="Q70" s="141" t="s">
        <v>100</v>
      </c>
      <c r="R70" s="141" t="s">
        <v>100</v>
      </c>
      <c r="S70" s="140">
        <v>7365350</v>
      </c>
      <c r="T70" s="142">
        <v>7365350</v>
      </c>
    </row>
    <row r="71" spans="1:20" ht="14.25">
      <c r="A71" s="200" t="s">
        <v>607</v>
      </c>
      <c r="B71" s="200"/>
      <c r="C71" s="200"/>
      <c r="D71" s="84"/>
      <c r="E71" s="137" t="s">
        <v>524</v>
      </c>
      <c r="F71" s="138" t="s">
        <v>608</v>
      </c>
      <c r="G71" s="225" t="s">
        <v>609</v>
      </c>
      <c r="H71" s="225"/>
      <c r="I71" s="225" t="s">
        <v>610</v>
      </c>
      <c r="J71" s="225"/>
      <c r="K71" s="139" t="s">
        <v>611</v>
      </c>
      <c r="L71" s="145">
        <v>310</v>
      </c>
      <c r="M71" s="140">
        <v>11650050</v>
      </c>
      <c r="N71" s="140">
        <v>11650050</v>
      </c>
      <c r="O71" s="141" t="s">
        <v>100</v>
      </c>
      <c r="P71" s="141" t="s">
        <v>100</v>
      </c>
      <c r="Q71" s="141" t="s">
        <v>100</v>
      </c>
      <c r="R71" s="141" t="s">
        <v>100</v>
      </c>
      <c r="S71" s="140">
        <v>11650050</v>
      </c>
      <c r="T71" s="142">
        <v>11650050</v>
      </c>
    </row>
    <row r="72" spans="1:20" ht="14.25">
      <c r="A72" s="200" t="s">
        <v>549</v>
      </c>
      <c r="B72" s="200"/>
      <c r="C72" s="200"/>
      <c r="D72" s="84"/>
      <c r="E72" s="137" t="s">
        <v>524</v>
      </c>
      <c r="F72" s="138" t="s">
        <v>608</v>
      </c>
      <c r="G72" s="225" t="s">
        <v>553</v>
      </c>
      <c r="H72" s="225"/>
      <c r="I72" s="225" t="s">
        <v>612</v>
      </c>
      <c r="J72" s="225"/>
      <c r="K72" s="139" t="s">
        <v>550</v>
      </c>
      <c r="L72" s="145">
        <v>225</v>
      </c>
      <c r="M72" s="140">
        <v>363800</v>
      </c>
      <c r="N72" s="140">
        <v>363800</v>
      </c>
      <c r="O72" s="141" t="s">
        <v>100</v>
      </c>
      <c r="P72" s="141" t="s">
        <v>100</v>
      </c>
      <c r="Q72" s="141" t="s">
        <v>100</v>
      </c>
      <c r="R72" s="141" t="s">
        <v>100</v>
      </c>
      <c r="S72" s="140">
        <v>363800</v>
      </c>
      <c r="T72" s="142">
        <v>363800</v>
      </c>
    </row>
    <row r="73" spans="1:20" ht="14.25">
      <c r="A73" s="200" t="s">
        <v>549</v>
      </c>
      <c r="B73" s="200"/>
      <c r="C73" s="200"/>
      <c r="D73" s="84"/>
      <c r="E73" s="137" t="s">
        <v>524</v>
      </c>
      <c r="F73" s="138" t="s">
        <v>608</v>
      </c>
      <c r="G73" s="225" t="s">
        <v>553</v>
      </c>
      <c r="H73" s="225"/>
      <c r="I73" s="225" t="s">
        <v>606</v>
      </c>
      <c r="J73" s="225"/>
      <c r="K73" s="139" t="s">
        <v>550</v>
      </c>
      <c r="L73" s="145">
        <v>226</v>
      </c>
      <c r="M73" s="140">
        <v>635700</v>
      </c>
      <c r="N73" s="140">
        <v>635700</v>
      </c>
      <c r="O73" s="141" t="s">
        <v>100</v>
      </c>
      <c r="P73" s="141" t="s">
        <v>100</v>
      </c>
      <c r="Q73" s="141" t="s">
        <v>100</v>
      </c>
      <c r="R73" s="141" t="s">
        <v>100</v>
      </c>
      <c r="S73" s="140">
        <v>635700</v>
      </c>
      <c r="T73" s="142">
        <v>635700</v>
      </c>
    </row>
    <row r="74" spans="1:20" ht="14.25">
      <c r="A74" s="199" t="s">
        <v>1</v>
      </c>
      <c r="B74" s="200"/>
      <c r="C74" s="200"/>
      <c r="D74" s="84"/>
      <c r="E74" s="137" t="s">
        <v>524</v>
      </c>
      <c r="F74" s="138" t="s">
        <v>613</v>
      </c>
      <c r="G74" s="225" t="s">
        <v>609</v>
      </c>
      <c r="H74" s="225"/>
      <c r="I74" s="225" t="s">
        <v>614</v>
      </c>
      <c r="J74" s="225"/>
      <c r="K74" s="139" t="s">
        <v>550</v>
      </c>
      <c r="L74" s="145">
        <v>226</v>
      </c>
      <c r="M74" s="140">
        <v>170000</v>
      </c>
      <c r="N74" s="140">
        <v>170000</v>
      </c>
      <c r="O74" s="141" t="s">
        <v>100</v>
      </c>
      <c r="P74" s="141" t="s">
        <v>100</v>
      </c>
      <c r="Q74" s="141" t="s">
        <v>100</v>
      </c>
      <c r="R74" s="141" t="s">
        <v>100</v>
      </c>
      <c r="S74" s="140">
        <v>170000</v>
      </c>
      <c r="T74" s="142">
        <v>170000</v>
      </c>
    </row>
    <row r="75" spans="1:20" ht="14.25">
      <c r="A75" s="200" t="s">
        <v>607</v>
      </c>
      <c r="B75" s="200"/>
      <c r="C75" s="200"/>
      <c r="D75" s="84"/>
      <c r="E75" s="137" t="s">
        <v>524</v>
      </c>
      <c r="F75" s="138" t="s">
        <v>613</v>
      </c>
      <c r="G75" s="225" t="s">
        <v>609</v>
      </c>
      <c r="H75" s="225"/>
      <c r="I75" s="225" t="s">
        <v>614</v>
      </c>
      <c r="J75" s="225"/>
      <c r="K75" s="139" t="s">
        <v>611</v>
      </c>
      <c r="L75" s="145">
        <v>310</v>
      </c>
      <c r="M75" s="140">
        <v>2090000</v>
      </c>
      <c r="N75" s="140">
        <v>2090000</v>
      </c>
      <c r="O75" s="141" t="s">
        <v>100</v>
      </c>
      <c r="P75" s="141" t="s">
        <v>100</v>
      </c>
      <c r="Q75" s="141" t="s">
        <v>100</v>
      </c>
      <c r="R75" s="141" t="s">
        <v>100</v>
      </c>
      <c r="S75" s="140">
        <v>2090000</v>
      </c>
      <c r="T75" s="142">
        <v>2090000</v>
      </c>
    </row>
    <row r="76" spans="1:20" ht="14.25">
      <c r="A76" s="199" t="s">
        <v>0</v>
      </c>
      <c r="B76" s="200"/>
      <c r="C76" s="200"/>
      <c r="D76" s="84"/>
      <c r="E76" s="137" t="s">
        <v>524</v>
      </c>
      <c r="F76" s="138" t="s">
        <v>613</v>
      </c>
      <c r="G76" s="225" t="s">
        <v>587</v>
      </c>
      <c r="H76" s="225"/>
      <c r="I76" s="225" t="s">
        <v>615</v>
      </c>
      <c r="J76" s="225"/>
      <c r="K76" s="139" t="s">
        <v>550</v>
      </c>
      <c r="L76" s="145">
        <v>225</v>
      </c>
      <c r="M76" s="140">
        <v>1054300</v>
      </c>
      <c r="N76" s="140">
        <v>1054300</v>
      </c>
      <c r="O76" s="141" t="s">
        <v>100</v>
      </c>
      <c r="P76" s="141" t="s">
        <v>100</v>
      </c>
      <c r="Q76" s="141" t="s">
        <v>100</v>
      </c>
      <c r="R76" s="141" t="s">
        <v>100</v>
      </c>
      <c r="S76" s="140">
        <v>1054300</v>
      </c>
      <c r="T76" s="142">
        <v>1054300</v>
      </c>
    </row>
    <row r="77" spans="1:20" ht="14.25">
      <c r="A77" s="199" t="s">
        <v>1</v>
      </c>
      <c r="B77" s="200"/>
      <c r="C77" s="200"/>
      <c r="D77" s="84"/>
      <c r="E77" s="137" t="s">
        <v>524</v>
      </c>
      <c r="F77" s="138" t="s">
        <v>613</v>
      </c>
      <c r="G77" s="225" t="s">
        <v>587</v>
      </c>
      <c r="H77" s="225"/>
      <c r="I77" s="225" t="s">
        <v>616</v>
      </c>
      <c r="J77" s="225"/>
      <c r="K77" s="139" t="s">
        <v>550</v>
      </c>
      <c r="L77" s="145">
        <v>226</v>
      </c>
      <c r="M77" s="140">
        <v>5356800</v>
      </c>
      <c r="N77" s="140">
        <v>5356800</v>
      </c>
      <c r="O77" s="141" t="s">
        <v>100</v>
      </c>
      <c r="P77" s="141" t="s">
        <v>100</v>
      </c>
      <c r="Q77" s="141" t="s">
        <v>100</v>
      </c>
      <c r="R77" s="141" t="s">
        <v>100</v>
      </c>
      <c r="S77" s="140">
        <v>5356800</v>
      </c>
      <c r="T77" s="142">
        <v>5356800</v>
      </c>
    </row>
    <row r="78" spans="1:20" ht="14.25">
      <c r="A78" s="199" t="s">
        <v>0</v>
      </c>
      <c r="B78" s="200"/>
      <c r="C78" s="200"/>
      <c r="D78" s="84"/>
      <c r="E78" s="137" t="s">
        <v>524</v>
      </c>
      <c r="F78" s="138" t="s">
        <v>613</v>
      </c>
      <c r="G78" s="225" t="s">
        <v>587</v>
      </c>
      <c r="H78" s="225"/>
      <c r="I78" s="225" t="s">
        <v>617</v>
      </c>
      <c r="J78" s="225"/>
      <c r="K78" s="139" t="s">
        <v>550</v>
      </c>
      <c r="L78" s="145">
        <v>225</v>
      </c>
      <c r="M78" s="140">
        <v>592800</v>
      </c>
      <c r="N78" s="140">
        <v>592800</v>
      </c>
      <c r="O78" s="140" t="s">
        <v>100</v>
      </c>
      <c r="P78" s="141" t="s">
        <v>100</v>
      </c>
      <c r="Q78" s="141" t="s">
        <v>100</v>
      </c>
      <c r="R78" s="140" t="s">
        <v>100</v>
      </c>
      <c r="S78" s="140">
        <v>592800</v>
      </c>
      <c r="T78" s="142">
        <v>592800</v>
      </c>
    </row>
    <row r="79" spans="1:20" ht="14.25">
      <c r="A79" s="199" t="s">
        <v>1</v>
      </c>
      <c r="B79" s="200"/>
      <c r="C79" s="200"/>
      <c r="D79" s="84"/>
      <c r="E79" s="137" t="s">
        <v>524</v>
      </c>
      <c r="F79" s="138" t="s">
        <v>613</v>
      </c>
      <c r="G79" s="225" t="s">
        <v>587</v>
      </c>
      <c r="H79" s="225"/>
      <c r="I79" s="225" t="s">
        <v>617</v>
      </c>
      <c r="J79" s="225"/>
      <c r="K79" s="139" t="s">
        <v>550</v>
      </c>
      <c r="L79" s="145">
        <v>226</v>
      </c>
      <c r="M79" s="140">
        <v>137000</v>
      </c>
      <c r="N79" s="140">
        <v>137000</v>
      </c>
      <c r="O79" s="140">
        <v>42000</v>
      </c>
      <c r="P79" s="141" t="s">
        <v>100</v>
      </c>
      <c r="Q79" s="141" t="s">
        <v>100</v>
      </c>
      <c r="R79" s="140">
        <v>42000</v>
      </c>
      <c r="S79" s="140">
        <v>95000</v>
      </c>
      <c r="T79" s="142">
        <v>95000</v>
      </c>
    </row>
    <row r="80" spans="1:20" ht="14.25">
      <c r="A80" s="199" t="s">
        <v>3</v>
      </c>
      <c r="B80" s="200"/>
      <c r="C80" s="200"/>
      <c r="D80" s="84"/>
      <c r="E80" s="137" t="s">
        <v>524</v>
      </c>
      <c r="F80" s="138" t="s">
        <v>613</v>
      </c>
      <c r="G80" s="225" t="s">
        <v>587</v>
      </c>
      <c r="H80" s="225"/>
      <c r="I80" s="225" t="s">
        <v>617</v>
      </c>
      <c r="J80" s="225"/>
      <c r="K80" s="139" t="s">
        <v>550</v>
      </c>
      <c r="L80" s="145">
        <v>340</v>
      </c>
      <c r="M80" s="140">
        <v>476800</v>
      </c>
      <c r="N80" s="140">
        <v>476800</v>
      </c>
      <c r="O80" s="140" t="s">
        <v>100</v>
      </c>
      <c r="P80" s="141" t="s">
        <v>100</v>
      </c>
      <c r="Q80" s="141" t="s">
        <v>100</v>
      </c>
      <c r="R80" s="140" t="s">
        <v>100</v>
      </c>
      <c r="S80" s="140">
        <v>476800</v>
      </c>
      <c r="T80" s="142">
        <v>476800</v>
      </c>
    </row>
    <row r="81" spans="1:20" ht="14.25">
      <c r="A81" s="199" t="s">
        <v>0</v>
      </c>
      <c r="B81" s="200"/>
      <c r="C81" s="200"/>
      <c r="D81" s="84"/>
      <c r="E81" s="137" t="s">
        <v>524</v>
      </c>
      <c r="F81" s="138" t="s">
        <v>613</v>
      </c>
      <c r="G81" s="225" t="s">
        <v>587</v>
      </c>
      <c r="H81" s="225"/>
      <c r="I81" s="225" t="s">
        <v>618</v>
      </c>
      <c r="J81" s="225"/>
      <c r="K81" s="139" t="s">
        <v>550</v>
      </c>
      <c r="L81" s="145">
        <v>225</v>
      </c>
      <c r="M81" s="140">
        <v>8899400</v>
      </c>
      <c r="N81" s="140">
        <v>8899400</v>
      </c>
      <c r="O81" s="140">
        <v>196578.56</v>
      </c>
      <c r="P81" s="141" t="s">
        <v>100</v>
      </c>
      <c r="Q81" s="141" t="s">
        <v>100</v>
      </c>
      <c r="R81" s="140">
        <v>196578.56</v>
      </c>
      <c r="S81" s="140">
        <v>8702821.44</v>
      </c>
      <c r="T81" s="142">
        <v>8702821.44</v>
      </c>
    </row>
    <row r="82" spans="1:20" ht="14.25">
      <c r="A82" s="199" t="s">
        <v>0</v>
      </c>
      <c r="B82" s="200"/>
      <c r="C82" s="200"/>
      <c r="D82" s="84"/>
      <c r="E82" s="137" t="s">
        <v>524</v>
      </c>
      <c r="F82" s="138" t="s">
        <v>613</v>
      </c>
      <c r="G82" s="225" t="s">
        <v>587</v>
      </c>
      <c r="H82" s="225"/>
      <c r="I82" s="225" t="s">
        <v>619</v>
      </c>
      <c r="J82" s="225"/>
      <c r="K82" s="139" t="s">
        <v>550</v>
      </c>
      <c r="L82" s="145">
        <v>225</v>
      </c>
      <c r="M82" s="140">
        <v>5703800</v>
      </c>
      <c r="N82" s="140">
        <v>5703800</v>
      </c>
      <c r="O82" s="140">
        <v>486574</v>
      </c>
      <c r="P82" s="141" t="s">
        <v>100</v>
      </c>
      <c r="Q82" s="141" t="s">
        <v>100</v>
      </c>
      <c r="R82" s="140">
        <v>486574</v>
      </c>
      <c r="S82" s="140">
        <v>5217226</v>
      </c>
      <c r="T82" s="142">
        <v>5217226</v>
      </c>
    </row>
    <row r="83" spans="1:20" ht="14.25">
      <c r="A83" s="199" t="s">
        <v>650</v>
      </c>
      <c r="B83" s="200"/>
      <c r="C83" s="200"/>
      <c r="D83" s="84"/>
      <c r="E83" s="137" t="s">
        <v>524</v>
      </c>
      <c r="F83" s="138" t="s">
        <v>613</v>
      </c>
      <c r="G83" s="225" t="s">
        <v>587</v>
      </c>
      <c r="H83" s="225"/>
      <c r="I83" s="225" t="s">
        <v>620</v>
      </c>
      <c r="J83" s="225"/>
      <c r="K83" s="139" t="s">
        <v>550</v>
      </c>
      <c r="L83" s="145">
        <v>223</v>
      </c>
      <c r="M83" s="140">
        <v>11984700</v>
      </c>
      <c r="N83" s="140">
        <v>11984700</v>
      </c>
      <c r="O83" s="141" t="s">
        <v>100</v>
      </c>
      <c r="P83" s="141" t="s">
        <v>100</v>
      </c>
      <c r="Q83" s="141" t="s">
        <v>100</v>
      </c>
      <c r="R83" s="141" t="s">
        <v>100</v>
      </c>
      <c r="S83" s="140">
        <v>11984700</v>
      </c>
      <c r="T83" s="142">
        <v>11984700</v>
      </c>
    </row>
    <row r="84" spans="1:20" ht="14.25">
      <c r="A84" s="200" t="s">
        <v>559</v>
      </c>
      <c r="B84" s="200"/>
      <c r="C84" s="200"/>
      <c r="D84" s="84"/>
      <c r="E84" s="137" t="s">
        <v>524</v>
      </c>
      <c r="F84" s="138" t="s">
        <v>621</v>
      </c>
      <c r="G84" s="225" t="s">
        <v>622</v>
      </c>
      <c r="H84" s="225"/>
      <c r="I84" s="225" t="s">
        <v>623</v>
      </c>
      <c r="J84" s="225"/>
      <c r="K84" s="139" t="s">
        <v>560</v>
      </c>
      <c r="L84" s="145">
        <v>241</v>
      </c>
      <c r="M84" s="140">
        <v>8330200</v>
      </c>
      <c r="N84" s="140">
        <v>8330200</v>
      </c>
      <c r="O84" s="140">
        <v>1199501.21</v>
      </c>
      <c r="P84" s="141" t="s">
        <v>100</v>
      </c>
      <c r="Q84" s="141" t="s">
        <v>100</v>
      </c>
      <c r="R84" s="140">
        <v>1199501.21</v>
      </c>
      <c r="S84" s="140">
        <v>7130698.79</v>
      </c>
      <c r="T84" s="142">
        <v>7130698.79</v>
      </c>
    </row>
    <row r="85" spans="1:20" ht="14.25">
      <c r="A85" s="200" t="s">
        <v>392</v>
      </c>
      <c r="B85" s="200"/>
      <c r="C85" s="200"/>
      <c r="D85" s="84"/>
      <c r="E85" s="137" t="s">
        <v>524</v>
      </c>
      <c r="F85" s="138" t="s">
        <v>621</v>
      </c>
      <c r="G85" s="225" t="s">
        <v>622</v>
      </c>
      <c r="H85" s="225"/>
      <c r="I85" s="225" t="s">
        <v>624</v>
      </c>
      <c r="J85" s="225"/>
      <c r="K85" s="139" t="s">
        <v>625</v>
      </c>
      <c r="L85" s="145">
        <v>290</v>
      </c>
      <c r="M85" s="140">
        <v>90000</v>
      </c>
      <c r="N85" s="141" t="s">
        <v>100</v>
      </c>
      <c r="O85" s="140">
        <v>30000</v>
      </c>
      <c r="P85" s="141" t="s">
        <v>100</v>
      </c>
      <c r="Q85" s="141" t="s">
        <v>100</v>
      </c>
      <c r="R85" s="140">
        <v>30000</v>
      </c>
      <c r="S85" s="140">
        <v>60000</v>
      </c>
      <c r="T85" s="146" t="s">
        <v>100</v>
      </c>
    </row>
    <row r="86" spans="1:20" ht="14.25">
      <c r="A86" s="200" t="s">
        <v>399</v>
      </c>
      <c r="B86" s="200"/>
      <c r="C86" s="200"/>
      <c r="D86" s="84"/>
      <c r="E86" s="137" t="s">
        <v>524</v>
      </c>
      <c r="F86" s="138" t="s">
        <v>626</v>
      </c>
      <c r="G86" s="225" t="s">
        <v>553</v>
      </c>
      <c r="H86" s="225"/>
      <c r="I86" s="225" t="s">
        <v>627</v>
      </c>
      <c r="J86" s="225"/>
      <c r="K86" s="139" t="s">
        <v>628</v>
      </c>
      <c r="L86" s="145">
        <v>251</v>
      </c>
      <c r="M86" s="140">
        <v>1539100</v>
      </c>
      <c r="N86" s="140">
        <v>1539100</v>
      </c>
      <c r="O86" s="140">
        <v>384775</v>
      </c>
      <c r="P86" s="141" t="s">
        <v>100</v>
      </c>
      <c r="Q86" s="141" t="s">
        <v>100</v>
      </c>
      <c r="R86" s="140">
        <v>384775</v>
      </c>
      <c r="S86" s="140">
        <v>1154325</v>
      </c>
      <c r="T86" s="142">
        <v>1154325</v>
      </c>
    </row>
    <row r="87" spans="1:20" ht="14.25">
      <c r="A87" s="200" t="s">
        <v>559</v>
      </c>
      <c r="B87" s="200"/>
      <c r="C87" s="200"/>
      <c r="D87" s="84"/>
      <c r="E87" s="137" t="s">
        <v>524</v>
      </c>
      <c r="F87" s="138" t="s">
        <v>629</v>
      </c>
      <c r="G87" s="225" t="s">
        <v>630</v>
      </c>
      <c r="H87" s="225"/>
      <c r="I87" s="225" t="s">
        <v>631</v>
      </c>
      <c r="J87" s="225"/>
      <c r="K87" s="139" t="s">
        <v>560</v>
      </c>
      <c r="L87" s="145">
        <v>241</v>
      </c>
      <c r="M87" s="140">
        <v>15183000</v>
      </c>
      <c r="N87" s="140">
        <v>15183000</v>
      </c>
      <c r="O87" s="140">
        <v>2552813.81</v>
      </c>
      <c r="P87" s="141" t="s">
        <v>100</v>
      </c>
      <c r="Q87" s="141" t="s">
        <v>100</v>
      </c>
      <c r="R87" s="140">
        <v>2552813.81</v>
      </c>
      <c r="S87" s="140">
        <v>12630186.19</v>
      </c>
      <c r="T87" s="142">
        <v>12630186.19</v>
      </c>
    </row>
    <row r="88" spans="1:20" ht="14.25">
      <c r="A88" s="200" t="s">
        <v>632</v>
      </c>
      <c r="B88" s="200"/>
      <c r="C88" s="200"/>
      <c r="D88" s="84"/>
      <c r="E88" s="137" t="s">
        <v>524</v>
      </c>
      <c r="F88" s="138" t="s">
        <v>633</v>
      </c>
      <c r="G88" s="225" t="s">
        <v>553</v>
      </c>
      <c r="H88" s="225"/>
      <c r="I88" s="225" t="s">
        <v>634</v>
      </c>
      <c r="J88" s="225"/>
      <c r="K88" s="139" t="s">
        <v>635</v>
      </c>
      <c r="L88" s="145">
        <v>263</v>
      </c>
      <c r="M88" s="140">
        <v>13540000</v>
      </c>
      <c r="N88" s="141" t="s">
        <v>100</v>
      </c>
      <c r="O88" s="140">
        <v>714788</v>
      </c>
      <c r="P88" s="141" t="s">
        <v>100</v>
      </c>
      <c r="Q88" s="141" t="s">
        <v>100</v>
      </c>
      <c r="R88" s="140">
        <v>714788</v>
      </c>
      <c r="S88" s="140">
        <v>12825212</v>
      </c>
      <c r="T88" s="146" t="s">
        <v>100</v>
      </c>
    </row>
    <row r="89" spans="1:20" ht="14.25">
      <c r="A89" s="200" t="s">
        <v>399</v>
      </c>
      <c r="B89" s="200"/>
      <c r="C89" s="200"/>
      <c r="D89" s="84"/>
      <c r="E89" s="137" t="s">
        <v>524</v>
      </c>
      <c r="F89" s="138" t="s">
        <v>636</v>
      </c>
      <c r="G89" s="225" t="s">
        <v>553</v>
      </c>
      <c r="H89" s="225"/>
      <c r="I89" s="225" t="s">
        <v>637</v>
      </c>
      <c r="J89" s="225"/>
      <c r="K89" s="139" t="s">
        <v>628</v>
      </c>
      <c r="L89" s="145">
        <v>251</v>
      </c>
      <c r="M89" s="140">
        <v>214552</v>
      </c>
      <c r="N89" s="140">
        <v>214552</v>
      </c>
      <c r="O89" s="141" t="s">
        <v>100</v>
      </c>
      <c r="P89" s="141" t="s">
        <v>100</v>
      </c>
      <c r="Q89" s="141" t="s">
        <v>100</v>
      </c>
      <c r="R89" s="141" t="s">
        <v>100</v>
      </c>
      <c r="S89" s="140">
        <v>214552</v>
      </c>
      <c r="T89" s="142">
        <v>214552</v>
      </c>
    </row>
    <row r="90" spans="1:20" ht="14.25">
      <c r="A90" s="200" t="s">
        <v>638</v>
      </c>
      <c r="B90" s="200"/>
      <c r="C90" s="200"/>
      <c r="D90" s="84"/>
      <c r="E90" s="137" t="s">
        <v>524</v>
      </c>
      <c r="F90" s="138" t="s">
        <v>636</v>
      </c>
      <c r="G90" s="225" t="s">
        <v>553</v>
      </c>
      <c r="H90" s="225"/>
      <c r="I90" s="225" t="s">
        <v>639</v>
      </c>
      <c r="J90" s="225"/>
      <c r="K90" s="139" t="s">
        <v>640</v>
      </c>
      <c r="L90" s="145">
        <v>262</v>
      </c>
      <c r="M90" s="140">
        <v>510000</v>
      </c>
      <c r="N90" s="141" t="s">
        <v>100</v>
      </c>
      <c r="O90" s="140">
        <v>35000</v>
      </c>
      <c r="P90" s="141" t="s">
        <v>100</v>
      </c>
      <c r="Q90" s="141" t="s">
        <v>100</v>
      </c>
      <c r="R90" s="140">
        <v>35000</v>
      </c>
      <c r="S90" s="140">
        <v>475000</v>
      </c>
      <c r="T90" s="146" t="s">
        <v>100</v>
      </c>
    </row>
    <row r="91" spans="1:20" ht="14.25">
      <c r="A91" s="200" t="s">
        <v>559</v>
      </c>
      <c r="B91" s="200"/>
      <c r="C91" s="200"/>
      <c r="D91" s="84"/>
      <c r="E91" s="137" t="s">
        <v>524</v>
      </c>
      <c r="F91" s="138" t="s">
        <v>641</v>
      </c>
      <c r="G91" s="225" t="s">
        <v>642</v>
      </c>
      <c r="H91" s="225"/>
      <c r="I91" s="225" t="s">
        <v>643</v>
      </c>
      <c r="J91" s="225"/>
      <c r="K91" s="139" t="s">
        <v>560</v>
      </c>
      <c r="L91" s="145">
        <v>241</v>
      </c>
      <c r="M91" s="140">
        <v>8327400</v>
      </c>
      <c r="N91" s="140">
        <v>8327400</v>
      </c>
      <c r="O91" s="140">
        <v>1551124.98</v>
      </c>
      <c r="P91" s="141" t="s">
        <v>100</v>
      </c>
      <c r="Q91" s="141" t="s">
        <v>100</v>
      </c>
      <c r="R91" s="140">
        <v>1551124.98</v>
      </c>
      <c r="S91" s="140">
        <v>6776275.02</v>
      </c>
      <c r="T91" s="142">
        <v>6776275.02</v>
      </c>
    </row>
    <row r="92" spans="1:20" ht="14.25">
      <c r="A92" s="200" t="s">
        <v>559</v>
      </c>
      <c r="B92" s="200"/>
      <c r="C92" s="200"/>
      <c r="D92" s="84"/>
      <c r="E92" s="137" t="s">
        <v>524</v>
      </c>
      <c r="F92" s="138" t="s">
        <v>644</v>
      </c>
      <c r="G92" s="225" t="s">
        <v>563</v>
      </c>
      <c r="H92" s="225"/>
      <c r="I92" s="225" t="s">
        <v>645</v>
      </c>
      <c r="J92" s="225"/>
      <c r="K92" s="139" t="s">
        <v>560</v>
      </c>
      <c r="L92" s="145">
        <v>241</v>
      </c>
      <c r="M92" s="140">
        <v>10880000</v>
      </c>
      <c r="N92" s="140">
        <v>10880000</v>
      </c>
      <c r="O92" s="140">
        <v>1800000</v>
      </c>
      <c r="P92" s="141" t="s">
        <v>100</v>
      </c>
      <c r="Q92" s="141" t="s">
        <v>100</v>
      </c>
      <c r="R92" s="140">
        <v>1800000</v>
      </c>
      <c r="S92" s="140">
        <v>9080000</v>
      </c>
      <c r="T92" s="142">
        <v>9080000</v>
      </c>
    </row>
    <row r="93" spans="1:22" ht="12.75" customHeight="1">
      <c r="A93" s="205" t="s">
        <v>8</v>
      </c>
      <c r="B93" s="205"/>
      <c r="C93" s="182"/>
      <c r="D93" s="85"/>
      <c r="E93" s="147" t="s">
        <v>82</v>
      </c>
      <c r="F93" s="148" t="s">
        <v>9</v>
      </c>
      <c r="G93" s="193" t="s">
        <v>547</v>
      </c>
      <c r="H93" s="193"/>
      <c r="I93" s="193" t="s">
        <v>541</v>
      </c>
      <c r="J93" s="193"/>
      <c r="K93" s="149" t="s">
        <v>542</v>
      </c>
      <c r="L93" s="150" t="s">
        <v>10</v>
      </c>
      <c r="M93" s="140">
        <v>9951600</v>
      </c>
      <c r="N93" s="140">
        <v>9951600</v>
      </c>
      <c r="O93" s="140">
        <v>947181.3</v>
      </c>
      <c r="P93" s="141" t="s">
        <v>100</v>
      </c>
      <c r="Q93" s="141" t="s">
        <v>100</v>
      </c>
      <c r="R93" s="140">
        <v>947181.3</v>
      </c>
      <c r="S93" s="140">
        <f>M93-O93</f>
        <v>9004418.7</v>
      </c>
      <c r="T93" s="142">
        <v>9004418.7</v>
      </c>
      <c r="U93" s="71"/>
      <c r="V93" s="77"/>
    </row>
    <row r="94" spans="1:22" ht="12.75" customHeight="1">
      <c r="A94" s="205" t="s">
        <v>4</v>
      </c>
      <c r="B94" s="205"/>
      <c r="C94" s="182"/>
      <c r="D94" s="85"/>
      <c r="E94" s="147" t="s">
        <v>82</v>
      </c>
      <c r="F94" s="148" t="s">
        <v>9</v>
      </c>
      <c r="G94" s="193" t="s">
        <v>547</v>
      </c>
      <c r="H94" s="193"/>
      <c r="I94" s="193" t="s">
        <v>541</v>
      </c>
      <c r="J94" s="193"/>
      <c r="K94" s="149" t="s">
        <v>548</v>
      </c>
      <c r="L94" s="139" t="s">
        <v>11</v>
      </c>
      <c r="M94" s="140">
        <v>1500</v>
      </c>
      <c r="N94" s="140">
        <v>1500</v>
      </c>
      <c r="O94" s="141" t="s">
        <v>100</v>
      </c>
      <c r="P94" s="141" t="s">
        <v>100</v>
      </c>
      <c r="Q94" s="141" t="s">
        <v>100</v>
      </c>
      <c r="R94" s="141" t="s">
        <v>100</v>
      </c>
      <c r="S94" s="140">
        <v>1500</v>
      </c>
      <c r="T94" s="142">
        <v>1500</v>
      </c>
      <c r="U94" s="71"/>
      <c r="V94" s="77"/>
    </row>
    <row r="95" spans="1:22" ht="12.75" customHeight="1">
      <c r="A95" s="205" t="s">
        <v>12</v>
      </c>
      <c r="B95" s="205"/>
      <c r="C95" s="182"/>
      <c r="D95" s="85"/>
      <c r="E95" s="147" t="s">
        <v>82</v>
      </c>
      <c r="F95" s="148" t="s">
        <v>9</v>
      </c>
      <c r="G95" s="193" t="s">
        <v>547</v>
      </c>
      <c r="H95" s="193"/>
      <c r="I95" s="193" t="s">
        <v>541</v>
      </c>
      <c r="J95" s="193"/>
      <c r="K95" s="149" t="s">
        <v>548</v>
      </c>
      <c r="L95" s="139" t="s">
        <v>13</v>
      </c>
      <c r="M95" s="140">
        <v>20000</v>
      </c>
      <c r="N95" s="140">
        <v>20000</v>
      </c>
      <c r="O95" s="141" t="s">
        <v>100</v>
      </c>
      <c r="P95" s="141" t="s">
        <v>100</v>
      </c>
      <c r="Q95" s="141" t="s">
        <v>100</v>
      </c>
      <c r="R95" s="141" t="s">
        <v>100</v>
      </c>
      <c r="S95" s="140">
        <v>20000</v>
      </c>
      <c r="T95" s="142">
        <v>20000</v>
      </c>
      <c r="U95" s="71"/>
      <c r="V95" s="77"/>
    </row>
    <row r="96" spans="1:22" ht="12.75" customHeight="1">
      <c r="A96" s="205" t="s">
        <v>1</v>
      </c>
      <c r="B96" s="205"/>
      <c r="C96" s="182"/>
      <c r="D96" s="85"/>
      <c r="E96" s="147" t="s">
        <v>82</v>
      </c>
      <c r="F96" s="148" t="s">
        <v>9</v>
      </c>
      <c r="G96" s="193" t="s">
        <v>547</v>
      </c>
      <c r="H96" s="193"/>
      <c r="I96" s="193" t="s">
        <v>541</v>
      </c>
      <c r="J96" s="193"/>
      <c r="K96" s="149" t="s">
        <v>548</v>
      </c>
      <c r="L96" s="139" t="s">
        <v>14</v>
      </c>
      <c r="M96" s="140">
        <v>15000</v>
      </c>
      <c r="N96" s="140">
        <v>15000</v>
      </c>
      <c r="O96" s="141" t="s">
        <v>100</v>
      </c>
      <c r="P96" s="141" t="s">
        <v>100</v>
      </c>
      <c r="Q96" s="141" t="s">
        <v>100</v>
      </c>
      <c r="R96" s="141" t="s">
        <v>100</v>
      </c>
      <c r="S96" s="140">
        <v>15000</v>
      </c>
      <c r="T96" s="142">
        <v>15000</v>
      </c>
      <c r="U96" s="71"/>
      <c r="V96" s="77"/>
    </row>
    <row r="97" spans="1:22" ht="12.75" customHeight="1">
      <c r="A97" s="205" t="s">
        <v>15</v>
      </c>
      <c r="B97" s="205"/>
      <c r="C97" s="182"/>
      <c r="D97" s="85"/>
      <c r="E97" s="147" t="s">
        <v>82</v>
      </c>
      <c r="F97" s="148" t="s">
        <v>9</v>
      </c>
      <c r="G97" s="193" t="s">
        <v>547</v>
      </c>
      <c r="H97" s="193"/>
      <c r="I97" s="193" t="s">
        <v>541</v>
      </c>
      <c r="J97" s="193"/>
      <c r="K97" s="149" t="s">
        <v>544</v>
      </c>
      <c r="L97" s="139" t="s">
        <v>16</v>
      </c>
      <c r="M97" s="140">
        <v>2280700</v>
      </c>
      <c r="N97" s="140">
        <v>2280700</v>
      </c>
      <c r="O97" s="140">
        <v>270914.67</v>
      </c>
      <c r="P97" s="141" t="s">
        <v>100</v>
      </c>
      <c r="Q97" s="141" t="s">
        <v>100</v>
      </c>
      <c r="R97" s="140">
        <v>270914.67</v>
      </c>
      <c r="S97" s="140">
        <v>2009785.33</v>
      </c>
      <c r="T97" s="142">
        <v>2009785.33</v>
      </c>
      <c r="U97" s="71"/>
      <c r="V97" s="77"/>
    </row>
    <row r="98" spans="1:22" ht="12.75" customHeight="1">
      <c r="A98" s="205" t="s">
        <v>649</v>
      </c>
      <c r="B98" s="205"/>
      <c r="C98" s="182"/>
      <c r="D98" s="85"/>
      <c r="E98" s="147" t="s">
        <v>82</v>
      </c>
      <c r="F98" s="148" t="s">
        <v>9</v>
      </c>
      <c r="G98" s="193" t="s">
        <v>547</v>
      </c>
      <c r="H98" s="193"/>
      <c r="I98" s="193" t="s">
        <v>541</v>
      </c>
      <c r="J98" s="193"/>
      <c r="K98" s="149" t="s">
        <v>550</v>
      </c>
      <c r="L98" s="139" t="s">
        <v>17</v>
      </c>
      <c r="M98" s="140">
        <v>36500</v>
      </c>
      <c r="N98" s="140">
        <v>36500</v>
      </c>
      <c r="O98" s="141" t="s">
        <v>100</v>
      </c>
      <c r="P98" s="141" t="s">
        <v>100</v>
      </c>
      <c r="Q98" s="141" t="s">
        <v>100</v>
      </c>
      <c r="R98" s="141" t="s">
        <v>100</v>
      </c>
      <c r="S98" s="140">
        <v>36500</v>
      </c>
      <c r="T98" s="142">
        <v>36500</v>
      </c>
      <c r="U98" s="71"/>
      <c r="V98" s="77"/>
    </row>
    <row r="99" spans="1:22" ht="12.75" customHeight="1">
      <c r="A99" s="205" t="s">
        <v>18</v>
      </c>
      <c r="B99" s="205"/>
      <c r="C99" s="182"/>
      <c r="D99" s="85"/>
      <c r="E99" s="147" t="s">
        <v>82</v>
      </c>
      <c r="F99" s="148" t="s">
        <v>9</v>
      </c>
      <c r="G99" s="193" t="s">
        <v>547</v>
      </c>
      <c r="H99" s="193"/>
      <c r="I99" s="193" t="s">
        <v>541</v>
      </c>
      <c r="J99" s="193"/>
      <c r="K99" s="149" t="s">
        <v>550</v>
      </c>
      <c r="L99" s="139" t="s">
        <v>19</v>
      </c>
      <c r="M99" s="140">
        <v>15000</v>
      </c>
      <c r="N99" s="140">
        <v>15000</v>
      </c>
      <c r="O99" s="141" t="s">
        <v>100</v>
      </c>
      <c r="P99" s="141" t="s">
        <v>100</v>
      </c>
      <c r="Q99" s="141" t="s">
        <v>100</v>
      </c>
      <c r="R99" s="141" t="s">
        <v>100</v>
      </c>
      <c r="S99" s="140">
        <v>15000</v>
      </c>
      <c r="T99" s="142">
        <v>15000</v>
      </c>
      <c r="U99" s="71"/>
      <c r="V99" s="77"/>
    </row>
    <row r="100" spans="1:22" ht="12.75" customHeight="1">
      <c r="A100" s="205" t="s">
        <v>1</v>
      </c>
      <c r="B100" s="205"/>
      <c r="C100" s="182"/>
      <c r="D100" s="85"/>
      <c r="E100" s="147" t="s">
        <v>82</v>
      </c>
      <c r="F100" s="148" t="s">
        <v>9</v>
      </c>
      <c r="G100" s="193" t="s">
        <v>547</v>
      </c>
      <c r="H100" s="193"/>
      <c r="I100" s="193" t="s">
        <v>541</v>
      </c>
      <c r="J100" s="193"/>
      <c r="K100" s="149" t="s">
        <v>550</v>
      </c>
      <c r="L100" s="139" t="s">
        <v>14</v>
      </c>
      <c r="M100" s="140">
        <v>350000</v>
      </c>
      <c r="N100" s="140">
        <v>350000</v>
      </c>
      <c r="O100" s="141" t="s">
        <v>100</v>
      </c>
      <c r="P100" s="141" t="s">
        <v>100</v>
      </c>
      <c r="Q100" s="141" t="s">
        <v>100</v>
      </c>
      <c r="R100" s="141" t="s">
        <v>100</v>
      </c>
      <c r="S100" s="140">
        <v>350000</v>
      </c>
      <c r="T100" s="142">
        <v>350000</v>
      </c>
      <c r="U100" s="71"/>
      <c r="V100" s="77"/>
    </row>
    <row r="101" spans="1:22" ht="12.75" customHeight="1">
      <c r="A101" s="205" t="s">
        <v>2</v>
      </c>
      <c r="B101" s="205"/>
      <c r="C101" s="182"/>
      <c r="D101" s="85"/>
      <c r="E101" s="147" t="s">
        <v>82</v>
      </c>
      <c r="F101" s="148" t="s">
        <v>9</v>
      </c>
      <c r="G101" s="193" t="s">
        <v>547</v>
      </c>
      <c r="H101" s="193"/>
      <c r="I101" s="193" t="s">
        <v>541</v>
      </c>
      <c r="J101" s="193"/>
      <c r="K101" s="149" t="s">
        <v>550</v>
      </c>
      <c r="L101" s="139" t="s">
        <v>20</v>
      </c>
      <c r="M101" s="140">
        <v>200000</v>
      </c>
      <c r="N101" s="140">
        <v>200000</v>
      </c>
      <c r="O101" s="141" t="s">
        <v>100</v>
      </c>
      <c r="P101" s="141" t="s">
        <v>100</v>
      </c>
      <c r="Q101" s="141" t="s">
        <v>100</v>
      </c>
      <c r="R101" s="141" t="s">
        <v>100</v>
      </c>
      <c r="S101" s="140">
        <v>200000</v>
      </c>
      <c r="T101" s="142">
        <v>200000</v>
      </c>
      <c r="U101" s="71"/>
      <c r="V101" s="77"/>
    </row>
    <row r="102" spans="1:22" ht="12.75" customHeight="1">
      <c r="A102" s="205" t="s">
        <v>3</v>
      </c>
      <c r="B102" s="205"/>
      <c r="C102" s="182"/>
      <c r="D102" s="85"/>
      <c r="E102" s="147" t="s">
        <v>82</v>
      </c>
      <c r="F102" s="148" t="s">
        <v>9</v>
      </c>
      <c r="G102" s="193" t="s">
        <v>547</v>
      </c>
      <c r="H102" s="193"/>
      <c r="I102" s="193" t="s">
        <v>541</v>
      </c>
      <c r="J102" s="193"/>
      <c r="K102" s="149" t="s">
        <v>550</v>
      </c>
      <c r="L102" s="139" t="s">
        <v>21</v>
      </c>
      <c r="M102" s="140">
        <v>110000</v>
      </c>
      <c r="N102" s="140">
        <v>110000</v>
      </c>
      <c r="O102" s="141" t="s">
        <v>100</v>
      </c>
      <c r="P102" s="141" t="s">
        <v>100</v>
      </c>
      <c r="Q102" s="141" t="s">
        <v>100</v>
      </c>
      <c r="R102" s="141" t="s">
        <v>100</v>
      </c>
      <c r="S102" s="140">
        <v>110000</v>
      </c>
      <c r="T102" s="142">
        <v>110000</v>
      </c>
      <c r="U102" s="71"/>
      <c r="V102" s="77"/>
    </row>
    <row r="103" spans="1:22" ht="12.75" customHeight="1">
      <c r="A103" s="206" t="s">
        <v>22</v>
      </c>
      <c r="B103" s="207"/>
      <c r="C103" s="207"/>
      <c r="D103" s="85"/>
      <c r="E103" s="147" t="s">
        <v>82</v>
      </c>
      <c r="F103" s="148" t="s">
        <v>9</v>
      </c>
      <c r="G103" s="193" t="s">
        <v>547</v>
      </c>
      <c r="H103" s="193"/>
      <c r="I103" s="193" t="s">
        <v>541</v>
      </c>
      <c r="J103" s="193"/>
      <c r="K103" s="149" t="s">
        <v>551</v>
      </c>
      <c r="L103" s="139" t="s">
        <v>23</v>
      </c>
      <c r="M103" s="140">
        <v>1200</v>
      </c>
      <c r="N103" s="140">
        <v>1200</v>
      </c>
      <c r="O103" s="141" t="s">
        <v>100</v>
      </c>
      <c r="P103" s="141" t="s">
        <v>100</v>
      </c>
      <c r="Q103" s="141" t="s">
        <v>100</v>
      </c>
      <c r="R103" s="141" t="s">
        <v>100</v>
      </c>
      <c r="S103" s="140">
        <v>1200</v>
      </c>
      <c r="T103" s="142">
        <v>1200</v>
      </c>
      <c r="U103" s="71"/>
      <c r="V103" s="77"/>
    </row>
    <row r="104" spans="1:20" ht="14.25">
      <c r="A104" s="201" t="s">
        <v>8</v>
      </c>
      <c r="B104" s="202"/>
      <c r="C104" s="203"/>
      <c r="D104" s="84"/>
      <c r="E104" s="151" t="s">
        <v>24</v>
      </c>
      <c r="F104" s="152" t="s">
        <v>556</v>
      </c>
      <c r="G104" s="197" t="s">
        <v>547</v>
      </c>
      <c r="H104" s="197"/>
      <c r="I104" s="197" t="s">
        <v>541</v>
      </c>
      <c r="J104" s="197"/>
      <c r="K104" s="158" t="s">
        <v>542</v>
      </c>
      <c r="L104" s="145">
        <v>211</v>
      </c>
      <c r="M104" s="140">
        <v>9015000</v>
      </c>
      <c r="N104" s="140">
        <v>9015000</v>
      </c>
      <c r="O104" s="140">
        <v>1010901.79</v>
      </c>
      <c r="P104" s="141" t="s">
        <v>100</v>
      </c>
      <c r="Q104" s="141" t="s">
        <v>100</v>
      </c>
      <c r="R104" s="140">
        <v>1010901.79</v>
      </c>
      <c r="S104" s="140">
        <v>8004098.21</v>
      </c>
      <c r="T104" s="142">
        <v>8004098.21</v>
      </c>
    </row>
    <row r="105" spans="1:20" ht="14.25">
      <c r="A105" s="201" t="s">
        <v>4</v>
      </c>
      <c r="B105" s="202"/>
      <c r="C105" s="203"/>
      <c r="D105" s="84"/>
      <c r="E105" s="151" t="s">
        <v>24</v>
      </c>
      <c r="F105" s="152" t="s">
        <v>556</v>
      </c>
      <c r="G105" s="197" t="s">
        <v>547</v>
      </c>
      <c r="H105" s="197"/>
      <c r="I105" s="197" t="s">
        <v>541</v>
      </c>
      <c r="J105" s="197"/>
      <c r="K105" s="158" t="s">
        <v>548</v>
      </c>
      <c r="L105" s="145">
        <v>212</v>
      </c>
      <c r="M105" s="140">
        <v>500</v>
      </c>
      <c r="N105" s="140">
        <v>500</v>
      </c>
      <c r="O105" s="140" t="s">
        <v>100</v>
      </c>
      <c r="P105" s="141" t="s">
        <v>100</v>
      </c>
      <c r="Q105" s="141" t="s">
        <v>100</v>
      </c>
      <c r="R105" s="140" t="s">
        <v>100</v>
      </c>
      <c r="S105" s="140">
        <v>500</v>
      </c>
      <c r="T105" s="142">
        <v>500</v>
      </c>
    </row>
    <row r="106" spans="1:20" ht="14.25">
      <c r="A106" s="201" t="s">
        <v>12</v>
      </c>
      <c r="B106" s="202"/>
      <c r="C106" s="203"/>
      <c r="D106" s="84"/>
      <c r="E106" s="151" t="s">
        <v>24</v>
      </c>
      <c r="F106" s="152" t="s">
        <v>556</v>
      </c>
      <c r="G106" s="197" t="s">
        <v>547</v>
      </c>
      <c r="H106" s="197"/>
      <c r="I106" s="197" t="s">
        <v>541</v>
      </c>
      <c r="J106" s="197"/>
      <c r="K106" s="158" t="s">
        <v>548</v>
      </c>
      <c r="L106" s="145">
        <v>222</v>
      </c>
      <c r="M106" s="140">
        <v>15200</v>
      </c>
      <c r="N106" s="140">
        <v>15200</v>
      </c>
      <c r="O106" s="140">
        <v>2189</v>
      </c>
      <c r="P106" s="141" t="s">
        <v>100</v>
      </c>
      <c r="Q106" s="141" t="s">
        <v>100</v>
      </c>
      <c r="R106" s="140">
        <v>2189</v>
      </c>
      <c r="S106" s="140">
        <v>13011</v>
      </c>
      <c r="T106" s="142">
        <v>13011</v>
      </c>
    </row>
    <row r="107" spans="1:20" ht="14.25">
      <c r="A107" s="199" t="s">
        <v>1</v>
      </c>
      <c r="B107" s="200"/>
      <c r="C107" s="200"/>
      <c r="D107" s="84"/>
      <c r="E107" s="151" t="s">
        <v>24</v>
      </c>
      <c r="F107" s="152" t="s">
        <v>556</v>
      </c>
      <c r="G107" s="197" t="s">
        <v>547</v>
      </c>
      <c r="H107" s="197"/>
      <c r="I107" s="197" t="s">
        <v>541</v>
      </c>
      <c r="J107" s="197"/>
      <c r="K107" s="158" t="s">
        <v>548</v>
      </c>
      <c r="L107" s="145">
        <v>226</v>
      </c>
      <c r="M107" s="140">
        <v>15900</v>
      </c>
      <c r="N107" s="140">
        <v>15900</v>
      </c>
      <c r="O107" s="140" t="s">
        <v>100</v>
      </c>
      <c r="P107" s="141" t="s">
        <v>100</v>
      </c>
      <c r="Q107" s="141" t="s">
        <v>100</v>
      </c>
      <c r="R107" s="140" t="s">
        <v>100</v>
      </c>
      <c r="S107" s="140">
        <v>15900</v>
      </c>
      <c r="T107" s="142">
        <v>15900</v>
      </c>
    </row>
    <row r="108" spans="1:20" ht="14.25">
      <c r="A108" s="199" t="s">
        <v>15</v>
      </c>
      <c r="B108" s="200"/>
      <c r="C108" s="200"/>
      <c r="D108" s="84"/>
      <c r="E108" s="151" t="s">
        <v>24</v>
      </c>
      <c r="F108" s="152" t="s">
        <v>556</v>
      </c>
      <c r="G108" s="197" t="s">
        <v>547</v>
      </c>
      <c r="H108" s="197"/>
      <c r="I108" s="197" t="s">
        <v>541</v>
      </c>
      <c r="J108" s="197"/>
      <c r="K108" s="158" t="s">
        <v>544</v>
      </c>
      <c r="L108" s="145">
        <v>213</v>
      </c>
      <c r="M108" s="140">
        <v>2722500</v>
      </c>
      <c r="N108" s="140">
        <v>2722500</v>
      </c>
      <c r="O108" s="140">
        <v>185125.15</v>
      </c>
      <c r="P108" s="141" t="s">
        <v>100</v>
      </c>
      <c r="Q108" s="141" t="s">
        <v>100</v>
      </c>
      <c r="R108" s="140">
        <v>185125.15</v>
      </c>
      <c r="S108" s="140">
        <v>2537374.85</v>
      </c>
      <c r="T108" s="142">
        <v>2537374.85</v>
      </c>
    </row>
    <row r="109" spans="1:20" ht="14.25">
      <c r="A109" s="199" t="s">
        <v>649</v>
      </c>
      <c r="B109" s="200"/>
      <c r="C109" s="200"/>
      <c r="D109" s="84"/>
      <c r="E109" s="151" t="s">
        <v>24</v>
      </c>
      <c r="F109" s="152" t="s">
        <v>556</v>
      </c>
      <c r="G109" s="197" t="s">
        <v>547</v>
      </c>
      <c r="H109" s="197"/>
      <c r="I109" s="197" t="s">
        <v>541</v>
      </c>
      <c r="J109" s="197"/>
      <c r="K109" s="158" t="s">
        <v>550</v>
      </c>
      <c r="L109" s="145">
        <v>221</v>
      </c>
      <c r="M109" s="140">
        <v>74600</v>
      </c>
      <c r="N109" s="140">
        <v>74600</v>
      </c>
      <c r="O109" s="140">
        <v>6032.91</v>
      </c>
      <c r="P109" s="141" t="s">
        <v>100</v>
      </c>
      <c r="Q109" s="141" t="s">
        <v>100</v>
      </c>
      <c r="R109" s="140">
        <v>6032.91</v>
      </c>
      <c r="S109" s="140">
        <v>68567.09</v>
      </c>
      <c r="T109" s="142">
        <v>68567.09</v>
      </c>
    </row>
    <row r="110" spans="1:20" ht="14.25">
      <c r="A110" s="199" t="s">
        <v>18</v>
      </c>
      <c r="B110" s="200"/>
      <c r="C110" s="200"/>
      <c r="D110" s="84"/>
      <c r="E110" s="151" t="s">
        <v>24</v>
      </c>
      <c r="F110" s="152" t="s">
        <v>556</v>
      </c>
      <c r="G110" s="197" t="s">
        <v>547</v>
      </c>
      <c r="H110" s="197"/>
      <c r="I110" s="197" t="s">
        <v>541</v>
      </c>
      <c r="J110" s="197"/>
      <c r="K110" s="158" t="s">
        <v>550</v>
      </c>
      <c r="L110" s="145">
        <v>225</v>
      </c>
      <c r="M110" s="140">
        <v>38000</v>
      </c>
      <c r="N110" s="140">
        <v>38000</v>
      </c>
      <c r="O110" s="140" t="s">
        <v>100</v>
      </c>
      <c r="P110" s="141" t="s">
        <v>100</v>
      </c>
      <c r="Q110" s="141" t="s">
        <v>100</v>
      </c>
      <c r="R110" s="140" t="s">
        <v>100</v>
      </c>
      <c r="S110" s="140">
        <v>38000</v>
      </c>
      <c r="T110" s="142">
        <v>38000</v>
      </c>
    </row>
    <row r="111" spans="1:20" ht="14.25">
      <c r="A111" s="199" t="s">
        <v>1</v>
      </c>
      <c r="B111" s="200"/>
      <c r="C111" s="200"/>
      <c r="D111" s="84"/>
      <c r="E111" s="151" t="s">
        <v>24</v>
      </c>
      <c r="F111" s="152" t="s">
        <v>556</v>
      </c>
      <c r="G111" s="197" t="s">
        <v>547</v>
      </c>
      <c r="H111" s="197"/>
      <c r="I111" s="197" t="s">
        <v>541</v>
      </c>
      <c r="J111" s="197"/>
      <c r="K111" s="158" t="s">
        <v>550</v>
      </c>
      <c r="L111" s="145">
        <v>226</v>
      </c>
      <c r="M111" s="140">
        <v>157400</v>
      </c>
      <c r="N111" s="140">
        <v>157400</v>
      </c>
      <c r="O111" s="140">
        <v>35676</v>
      </c>
      <c r="P111" s="141" t="s">
        <v>100</v>
      </c>
      <c r="Q111" s="141" t="s">
        <v>100</v>
      </c>
      <c r="R111" s="140">
        <v>35676</v>
      </c>
      <c r="S111" s="140">
        <v>121724</v>
      </c>
      <c r="T111" s="142">
        <v>121724</v>
      </c>
    </row>
    <row r="112" spans="1:20" ht="14.25">
      <c r="A112" s="199" t="s">
        <v>2</v>
      </c>
      <c r="B112" s="200"/>
      <c r="C112" s="200"/>
      <c r="D112" s="84"/>
      <c r="E112" s="151" t="s">
        <v>24</v>
      </c>
      <c r="F112" s="152" t="s">
        <v>556</v>
      </c>
      <c r="G112" s="197" t="s">
        <v>547</v>
      </c>
      <c r="H112" s="197"/>
      <c r="I112" s="197" t="s">
        <v>541</v>
      </c>
      <c r="J112" s="197"/>
      <c r="K112" s="158" t="s">
        <v>550</v>
      </c>
      <c r="L112" s="145">
        <v>310</v>
      </c>
      <c r="M112" s="140">
        <v>100000</v>
      </c>
      <c r="N112" s="140">
        <v>100000</v>
      </c>
      <c r="O112" s="140" t="s">
        <v>100</v>
      </c>
      <c r="P112" s="141" t="s">
        <v>100</v>
      </c>
      <c r="Q112" s="141" t="s">
        <v>100</v>
      </c>
      <c r="R112" s="140" t="s">
        <v>100</v>
      </c>
      <c r="S112" s="140">
        <v>100000</v>
      </c>
      <c r="T112" s="142">
        <v>100000</v>
      </c>
    </row>
    <row r="113" spans="1:20" ht="14.25">
      <c r="A113" s="199" t="s">
        <v>3</v>
      </c>
      <c r="B113" s="200"/>
      <c r="C113" s="200"/>
      <c r="D113" s="84"/>
      <c r="E113" s="151" t="s">
        <v>24</v>
      </c>
      <c r="F113" s="152" t="s">
        <v>556</v>
      </c>
      <c r="G113" s="197" t="s">
        <v>547</v>
      </c>
      <c r="H113" s="197"/>
      <c r="I113" s="197" t="s">
        <v>541</v>
      </c>
      <c r="J113" s="197"/>
      <c r="K113" s="158" t="s">
        <v>550</v>
      </c>
      <c r="L113" s="145">
        <v>340</v>
      </c>
      <c r="M113" s="140">
        <v>180100</v>
      </c>
      <c r="N113" s="140">
        <v>180100</v>
      </c>
      <c r="O113" s="140" t="s">
        <v>100</v>
      </c>
      <c r="P113" s="141" t="s">
        <v>100</v>
      </c>
      <c r="Q113" s="141" t="s">
        <v>100</v>
      </c>
      <c r="R113" s="140" t="s">
        <v>100</v>
      </c>
      <c r="S113" s="140">
        <v>180100</v>
      </c>
      <c r="T113" s="142">
        <v>180100</v>
      </c>
    </row>
    <row r="114" spans="1:20" ht="14.25">
      <c r="A114" s="199" t="s">
        <v>22</v>
      </c>
      <c r="B114" s="200"/>
      <c r="C114" s="200"/>
      <c r="D114" s="84"/>
      <c r="E114" s="151" t="s">
        <v>24</v>
      </c>
      <c r="F114" s="152" t="s">
        <v>556</v>
      </c>
      <c r="G114" s="197" t="s">
        <v>547</v>
      </c>
      <c r="H114" s="197"/>
      <c r="I114" s="197" t="s">
        <v>541</v>
      </c>
      <c r="J114" s="197"/>
      <c r="K114" s="158" t="s">
        <v>551</v>
      </c>
      <c r="L114" s="145">
        <v>290</v>
      </c>
      <c r="M114" s="144">
        <v>100</v>
      </c>
      <c r="N114" s="144">
        <v>100</v>
      </c>
      <c r="O114" s="141" t="s">
        <v>100</v>
      </c>
      <c r="P114" s="141" t="s">
        <v>100</v>
      </c>
      <c r="Q114" s="141" t="s">
        <v>100</v>
      </c>
      <c r="R114" s="141" t="s">
        <v>100</v>
      </c>
      <c r="S114" s="144">
        <v>100</v>
      </c>
      <c r="T114" s="159">
        <v>100</v>
      </c>
    </row>
    <row r="115" spans="1:20" ht="14.25">
      <c r="A115" s="199" t="s">
        <v>1</v>
      </c>
      <c r="B115" s="200"/>
      <c r="C115" s="200"/>
      <c r="D115" s="84"/>
      <c r="E115" s="151" t="s">
        <v>24</v>
      </c>
      <c r="F115" s="152" t="s">
        <v>556</v>
      </c>
      <c r="G115" s="197" t="s">
        <v>553</v>
      </c>
      <c r="H115" s="197"/>
      <c r="I115" s="197" t="s">
        <v>25</v>
      </c>
      <c r="J115" s="197"/>
      <c r="K115" s="158" t="s">
        <v>550</v>
      </c>
      <c r="L115" s="145">
        <v>226</v>
      </c>
      <c r="M115" s="140">
        <v>1126300</v>
      </c>
      <c r="N115" s="140">
        <v>1126300</v>
      </c>
      <c r="O115" s="141" t="s">
        <v>100</v>
      </c>
      <c r="P115" s="141" t="s">
        <v>100</v>
      </c>
      <c r="Q115" s="141" t="s">
        <v>100</v>
      </c>
      <c r="R115" s="141" t="s">
        <v>100</v>
      </c>
      <c r="S115" s="140">
        <v>1126300</v>
      </c>
      <c r="T115" s="142">
        <v>1126300</v>
      </c>
    </row>
    <row r="116" spans="1:20" ht="14.25">
      <c r="A116" s="199" t="s">
        <v>18</v>
      </c>
      <c r="B116" s="200"/>
      <c r="C116" s="200"/>
      <c r="D116" s="84"/>
      <c r="E116" s="151" t="s">
        <v>24</v>
      </c>
      <c r="F116" s="152" t="s">
        <v>556</v>
      </c>
      <c r="G116" s="197" t="s">
        <v>553</v>
      </c>
      <c r="H116" s="197"/>
      <c r="I116" s="197" t="s">
        <v>26</v>
      </c>
      <c r="J116" s="197"/>
      <c r="K116" s="158" t="s">
        <v>550</v>
      </c>
      <c r="L116" s="145">
        <v>225</v>
      </c>
      <c r="M116" s="140">
        <v>30000</v>
      </c>
      <c r="N116" s="140">
        <v>30000</v>
      </c>
      <c r="O116" s="141" t="s">
        <v>100</v>
      </c>
      <c r="P116" s="141" t="s">
        <v>100</v>
      </c>
      <c r="Q116" s="141" t="s">
        <v>100</v>
      </c>
      <c r="R116" s="141" t="s">
        <v>100</v>
      </c>
      <c r="S116" s="140">
        <v>30000</v>
      </c>
      <c r="T116" s="142">
        <v>30000</v>
      </c>
    </row>
    <row r="117" spans="1:20" ht="14.25">
      <c r="A117" s="199" t="s">
        <v>3</v>
      </c>
      <c r="B117" s="200"/>
      <c r="C117" s="200"/>
      <c r="D117" s="84"/>
      <c r="E117" s="151" t="s">
        <v>24</v>
      </c>
      <c r="F117" s="152" t="s">
        <v>556</v>
      </c>
      <c r="G117" s="197" t="s">
        <v>553</v>
      </c>
      <c r="H117" s="197"/>
      <c r="I117" s="197" t="s">
        <v>26</v>
      </c>
      <c r="J117" s="197"/>
      <c r="K117" s="158" t="s">
        <v>550</v>
      </c>
      <c r="L117" s="145">
        <v>340</v>
      </c>
      <c r="M117" s="140">
        <v>10000</v>
      </c>
      <c r="N117" s="140">
        <v>10000</v>
      </c>
      <c r="O117" s="141" t="s">
        <v>100</v>
      </c>
      <c r="P117" s="141" t="s">
        <v>100</v>
      </c>
      <c r="Q117" s="141" t="s">
        <v>100</v>
      </c>
      <c r="R117" s="141" t="s">
        <v>100</v>
      </c>
      <c r="S117" s="140">
        <v>10000</v>
      </c>
      <c r="T117" s="142">
        <v>10000</v>
      </c>
    </row>
    <row r="118" spans="1:20" ht="14.25">
      <c r="A118" s="199" t="s">
        <v>1</v>
      </c>
      <c r="B118" s="200"/>
      <c r="C118" s="200"/>
      <c r="D118" s="84"/>
      <c r="E118" s="151" t="s">
        <v>24</v>
      </c>
      <c r="F118" s="152" t="s">
        <v>556</v>
      </c>
      <c r="G118" s="197" t="s">
        <v>553</v>
      </c>
      <c r="H118" s="197"/>
      <c r="I118" s="197" t="s">
        <v>579</v>
      </c>
      <c r="J118" s="197"/>
      <c r="K118" s="158" t="s">
        <v>550</v>
      </c>
      <c r="L118" s="145">
        <v>226</v>
      </c>
      <c r="M118" s="140">
        <v>60000</v>
      </c>
      <c r="N118" s="140">
        <v>60000</v>
      </c>
      <c r="O118" s="140">
        <v>7470</v>
      </c>
      <c r="P118" s="141" t="s">
        <v>100</v>
      </c>
      <c r="Q118" s="141" t="s">
        <v>100</v>
      </c>
      <c r="R118" s="140">
        <v>7470</v>
      </c>
      <c r="S118" s="140">
        <v>52530</v>
      </c>
      <c r="T118" s="142">
        <v>52530</v>
      </c>
    </row>
    <row r="119" spans="1:20" ht="14.25">
      <c r="A119" s="199" t="s">
        <v>1</v>
      </c>
      <c r="B119" s="200"/>
      <c r="C119" s="200"/>
      <c r="D119" s="84"/>
      <c r="E119" s="151" t="s">
        <v>24</v>
      </c>
      <c r="F119" s="152" t="s">
        <v>593</v>
      </c>
      <c r="G119" s="197" t="s">
        <v>27</v>
      </c>
      <c r="H119" s="197"/>
      <c r="I119" s="197" t="s">
        <v>28</v>
      </c>
      <c r="J119" s="197"/>
      <c r="K119" s="158" t="s">
        <v>550</v>
      </c>
      <c r="L119" s="145">
        <v>226</v>
      </c>
      <c r="M119" s="140">
        <v>2000000</v>
      </c>
      <c r="N119" s="140">
        <v>2000000</v>
      </c>
      <c r="O119" s="141" t="s">
        <v>100</v>
      </c>
      <c r="P119" s="141" t="s">
        <v>100</v>
      </c>
      <c r="Q119" s="141" t="s">
        <v>100</v>
      </c>
      <c r="R119" s="141" t="s">
        <v>100</v>
      </c>
      <c r="S119" s="140">
        <v>2000000</v>
      </c>
      <c r="T119" s="142">
        <v>2000000</v>
      </c>
    </row>
    <row r="120" spans="1:29" ht="12.75" customHeight="1">
      <c r="A120" s="182" t="s">
        <v>8</v>
      </c>
      <c r="B120" s="183"/>
      <c r="C120" s="184"/>
      <c r="D120" s="86"/>
      <c r="E120" s="147" t="s">
        <v>42</v>
      </c>
      <c r="F120" s="138" t="s">
        <v>29</v>
      </c>
      <c r="G120" s="195" t="s">
        <v>30</v>
      </c>
      <c r="H120" s="196"/>
      <c r="I120" s="193" t="s">
        <v>541</v>
      </c>
      <c r="J120" s="194"/>
      <c r="K120" s="149" t="s">
        <v>542</v>
      </c>
      <c r="L120" s="145" t="s">
        <v>10</v>
      </c>
      <c r="M120" s="140">
        <v>1367600</v>
      </c>
      <c r="N120" s="140">
        <v>1367600</v>
      </c>
      <c r="O120" s="140">
        <v>154016.8</v>
      </c>
      <c r="P120" s="141" t="s">
        <v>100</v>
      </c>
      <c r="Q120" s="141" t="s">
        <v>100</v>
      </c>
      <c r="R120" s="140">
        <v>154016.8</v>
      </c>
      <c r="S120" s="140">
        <v>1213583.2</v>
      </c>
      <c r="T120" s="142">
        <v>1213583.2</v>
      </c>
      <c r="U120" s="78"/>
      <c r="V120" s="78"/>
      <c r="W120" s="78"/>
      <c r="X120" s="79"/>
      <c r="Y120" s="79"/>
      <c r="Z120" s="78"/>
      <c r="AA120" s="78"/>
      <c r="AB120" s="78"/>
      <c r="AC120" s="77"/>
    </row>
    <row r="121" spans="1:29" ht="12.75" customHeight="1">
      <c r="A121" s="182" t="s">
        <v>4</v>
      </c>
      <c r="B121" s="183"/>
      <c r="C121" s="184"/>
      <c r="D121" s="86"/>
      <c r="E121" s="147" t="s">
        <v>42</v>
      </c>
      <c r="F121" s="138" t="s">
        <v>29</v>
      </c>
      <c r="G121" s="195" t="s">
        <v>30</v>
      </c>
      <c r="H121" s="196"/>
      <c r="I121" s="193" t="s">
        <v>541</v>
      </c>
      <c r="J121" s="194"/>
      <c r="K121" s="149" t="s">
        <v>548</v>
      </c>
      <c r="L121" s="145" t="s">
        <v>11</v>
      </c>
      <c r="M121" s="144">
        <v>400</v>
      </c>
      <c r="N121" s="144">
        <v>400</v>
      </c>
      <c r="O121" s="141" t="s">
        <v>100</v>
      </c>
      <c r="P121" s="141" t="s">
        <v>100</v>
      </c>
      <c r="Q121" s="141" t="s">
        <v>100</v>
      </c>
      <c r="R121" s="141" t="s">
        <v>100</v>
      </c>
      <c r="S121" s="144">
        <v>400</v>
      </c>
      <c r="T121" s="159">
        <v>400</v>
      </c>
      <c r="U121" s="80"/>
      <c r="V121" s="80"/>
      <c r="W121" s="79"/>
      <c r="X121" s="79"/>
      <c r="Y121" s="79"/>
      <c r="Z121" s="79"/>
      <c r="AA121" s="80"/>
      <c r="AB121" s="80"/>
      <c r="AC121" s="77"/>
    </row>
    <row r="122" spans="1:29" ht="12.75" customHeight="1">
      <c r="A122" s="182" t="s">
        <v>12</v>
      </c>
      <c r="B122" s="183"/>
      <c r="C122" s="184"/>
      <c r="D122" s="86"/>
      <c r="E122" s="147" t="s">
        <v>42</v>
      </c>
      <c r="F122" s="138" t="s">
        <v>29</v>
      </c>
      <c r="G122" s="195" t="s">
        <v>30</v>
      </c>
      <c r="H122" s="196"/>
      <c r="I122" s="193" t="s">
        <v>541</v>
      </c>
      <c r="J122" s="194"/>
      <c r="K122" s="149" t="s">
        <v>548</v>
      </c>
      <c r="L122" s="145" t="s">
        <v>13</v>
      </c>
      <c r="M122" s="140">
        <v>10000</v>
      </c>
      <c r="N122" s="140">
        <v>10000</v>
      </c>
      <c r="O122" s="141" t="s">
        <v>100</v>
      </c>
      <c r="P122" s="141" t="s">
        <v>100</v>
      </c>
      <c r="Q122" s="141" t="s">
        <v>100</v>
      </c>
      <c r="R122" s="141" t="s">
        <v>100</v>
      </c>
      <c r="S122" s="140">
        <v>10000</v>
      </c>
      <c r="T122" s="142">
        <v>10000</v>
      </c>
      <c r="U122" s="78"/>
      <c r="V122" s="78"/>
      <c r="W122" s="79"/>
      <c r="X122" s="79"/>
      <c r="Y122" s="79"/>
      <c r="Z122" s="79"/>
      <c r="AA122" s="78"/>
      <c r="AB122" s="78"/>
      <c r="AC122" s="77"/>
    </row>
    <row r="123" spans="1:29" ht="12.75" customHeight="1">
      <c r="A123" s="182" t="s">
        <v>1</v>
      </c>
      <c r="B123" s="183"/>
      <c r="C123" s="184"/>
      <c r="D123" s="86"/>
      <c r="E123" s="147" t="s">
        <v>42</v>
      </c>
      <c r="F123" s="138" t="s">
        <v>29</v>
      </c>
      <c r="G123" s="195" t="s">
        <v>30</v>
      </c>
      <c r="H123" s="196"/>
      <c r="I123" s="193" t="s">
        <v>541</v>
      </c>
      <c r="J123" s="194"/>
      <c r="K123" s="149" t="s">
        <v>548</v>
      </c>
      <c r="L123" s="145" t="s">
        <v>14</v>
      </c>
      <c r="M123" s="140">
        <v>8500</v>
      </c>
      <c r="N123" s="140">
        <v>8500</v>
      </c>
      <c r="O123" s="141" t="s">
        <v>100</v>
      </c>
      <c r="P123" s="141" t="s">
        <v>100</v>
      </c>
      <c r="Q123" s="141" t="s">
        <v>100</v>
      </c>
      <c r="R123" s="141" t="s">
        <v>100</v>
      </c>
      <c r="S123" s="140">
        <v>8500</v>
      </c>
      <c r="T123" s="142">
        <v>8500</v>
      </c>
      <c r="U123" s="78"/>
      <c r="V123" s="78"/>
      <c r="W123" s="79"/>
      <c r="X123" s="79"/>
      <c r="Y123" s="79"/>
      <c r="Z123" s="79"/>
      <c r="AA123" s="78"/>
      <c r="AB123" s="78"/>
      <c r="AC123" s="77"/>
    </row>
    <row r="124" spans="1:29" ht="12.75" customHeight="1">
      <c r="A124" s="182" t="s">
        <v>15</v>
      </c>
      <c r="B124" s="183"/>
      <c r="C124" s="184"/>
      <c r="D124" s="86"/>
      <c r="E124" s="147" t="s">
        <v>42</v>
      </c>
      <c r="F124" s="138" t="s">
        <v>29</v>
      </c>
      <c r="G124" s="195" t="s">
        <v>30</v>
      </c>
      <c r="H124" s="196"/>
      <c r="I124" s="193" t="s">
        <v>541</v>
      </c>
      <c r="J124" s="194"/>
      <c r="K124" s="149" t="s">
        <v>544</v>
      </c>
      <c r="L124" s="145" t="s">
        <v>16</v>
      </c>
      <c r="M124" s="140">
        <v>413000</v>
      </c>
      <c r="N124" s="140">
        <v>413000</v>
      </c>
      <c r="O124" s="140">
        <v>32376.61</v>
      </c>
      <c r="P124" s="141" t="s">
        <v>100</v>
      </c>
      <c r="Q124" s="141" t="s">
        <v>100</v>
      </c>
      <c r="R124" s="140">
        <v>32376.61</v>
      </c>
      <c r="S124" s="140">
        <v>380623.39</v>
      </c>
      <c r="T124" s="142">
        <v>380623.39</v>
      </c>
      <c r="U124" s="78"/>
      <c r="V124" s="78"/>
      <c r="W124" s="78"/>
      <c r="X124" s="79"/>
      <c r="Y124" s="79"/>
      <c r="Z124" s="78"/>
      <c r="AA124" s="78"/>
      <c r="AB124" s="78"/>
      <c r="AC124" s="77"/>
    </row>
    <row r="125" spans="1:29" ht="12.75" customHeight="1">
      <c r="A125" s="182" t="s">
        <v>8</v>
      </c>
      <c r="B125" s="183"/>
      <c r="C125" s="184"/>
      <c r="D125" s="86"/>
      <c r="E125" s="147" t="s">
        <v>42</v>
      </c>
      <c r="F125" s="138" t="s">
        <v>31</v>
      </c>
      <c r="G125" s="195" t="s">
        <v>32</v>
      </c>
      <c r="H125" s="196"/>
      <c r="I125" s="193" t="s">
        <v>541</v>
      </c>
      <c r="J125" s="194"/>
      <c r="K125" s="149" t="s">
        <v>542</v>
      </c>
      <c r="L125" s="145" t="s">
        <v>10</v>
      </c>
      <c r="M125" s="140">
        <v>1167700</v>
      </c>
      <c r="N125" s="140">
        <v>1167700</v>
      </c>
      <c r="O125" s="140">
        <v>136622.2</v>
      </c>
      <c r="P125" s="141" t="s">
        <v>100</v>
      </c>
      <c r="Q125" s="141" t="s">
        <v>100</v>
      </c>
      <c r="R125" s="140">
        <v>136622.2</v>
      </c>
      <c r="S125" s="140">
        <v>1031077.8</v>
      </c>
      <c r="T125" s="142">
        <v>1031077.8</v>
      </c>
      <c r="U125" s="78"/>
      <c r="V125" s="78"/>
      <c r="W125" s="78"/>
      <c r="X125" s="79"/>
      <c r="Y125" s="79"/>
      <c r="Z125" s="78"/>
      <c r="AA125" s="78"/>
      <c r="AB125" s="78"/>
      <c r="AC125" s="77"/>
    </row>
    <row r="126" spans="1:29" ht="12.75" customHeight="1">
      <c r="A126" s="182" t="s">
        <v>4</v>
      </c>
      <c r="B126" s="183"/>
      <c r="C126" s="184"/>
      <c r="D126" s="86"/>
      <c r="E126" s="147" t="s">
        <v>42</v>
      </c>
      <c r="F126" s="138" t="s">
        <v>31</v>
      </c>
      <c r="G126" s="195" t="s">
        <v>32</v>
      </c>
      <c r="H126" s="196"/>
      <c r="I126" s="193" t="s">
        <v>541</v>
      </c>
      <c r="J126" s="194"/>
      <c r="K126" s="149" t="s">
        <v>548</v>
      </c>
      <c r="L126" s="145" t="s">
        <v>11</v>
      </c>
      <c r="M126" s="144">
        <v>400</v>
      </c>
      <c r="N126" s="144">
        <v>400</v>
      </c>
      <c r="O126" s="141" t="s">
        <v>100</v>
      </c>
      <c r="P126" s="141" t="s">
        <v>100</v>
      </c>
      <c r="Q126" s="141" t="s">
        <v>100</v>
      </c>
      <c r="R126" s="141" t="s">
        <v>100</v>
      </c>
      <c r="S126" s="144">
        <v>400</v>
      </c>
      <c r="T126" s="159">
        <v>400</v>
      </c>
      <c r="U126" s="80"/>
      <c r="V126" s="80"/>
      <c r="W126" s="79"/>
      <c r="X126" s="79"/>
      <c r="Y126" s="79"/>
      <c r="Z126" s="79"/>
      <c r="AA126" s="80"/>
      <c r="AB126" s="80"/>
      <c r="AC126" s="77"/>
    </row>
    <row r="127" spans="1:29" ht="12.75" customHeight="1">
      <c r="A127" s="182" t="s">
        <v>12</v>
      </c>
      <c r="B127" s="183"/>
      <c r="C127" s="184"/>
      <c r="D127" s="86"/>
      <c r="E127" s="147" t="s">
        <v>42</v>
      </c>
      <c r="F127" s="138" t="s">
        <v>31</v>
      </c>
      <c r="G127" s="195" t="s">
        <v>32</v>
      </c>
      <c r="H127" s="196"/>
      <c r="I127" s="193" t="s">
        <v>541</v>
      </c>
      <c r="J127" s="194"/>
      <c r="K127" s="149" t="s">
        <v>548</v>
      </c>
      <c r="L127" s="145" t="s">
        <v>13</v>
      </c>
      <c r="M127" s="140">
        <v>10000</v>
      </c>
      <c r="N127" s="140">
        <v>10000</v>
      </c>
      <c r="O127" s="141" t="s">
        <v>100</v>
      </c>
      <c r="P127" s="141" t="s">
        <v>100</v>
      </c>
      <c r="Q127" s="141" t="s">
        <v>100</v>
      </c>
      <c r="R127" s="141" t="s">
        <v>100</v>
      </c>
      <c r="S127" s="140">
        <v>10000</v>
      </c>
      <c r="T127" s="142">
        <v>10000</v>
      </c>
      <c r="U127" s="78"/>
      <c r="V127" s="78"/>
      <c r="W127" s="79"/>
      <c r="X127" s="79"/>
      <c r="Y127" s="79"/>
      <c r="Z127" s="79"/>
      <c r="AA127" s="78"/>
      <c r="AB127" s="78"/>
      <c r="AC127" s="77"/>
    </row>
    <row r="128" spans="1:29" ht="12.75" customHeight="1">
      <c r="A128" s="182" t="s">
        <v>1</v>
      </c>
      <c r="B128" s="183"/>
      <c r="C128" s="184"/>
      <c r="D128" s="86"/>
      <c r="E128" s="147" t="s">
        <v>42</v>
      </c>
      <c r="F128" s="138" t="s">
        <v>31</v>
      </c>
      <c r="G128" s="195" t="s">
        <v>32</v>
      </c>
      <c r="H128" s="196"/>
      <c r="I128" s="193" t="s">
        <v>541</v>
      </c>
      <c r="J128" s="194"/>
      <c r="K128" s="149" t="s">
        <v>548</v>
      </c>
      <c r="L128" s="145" t="s">
        <v>14</v>
      </c>
      <c r="M128" s="140">
        <v>8000</v>
      </c>
      <c r="N128" s="140">
        <v>8000</v>
      </c>
      <c r="O128" s="141" t="s">
        <v>100</v>
      </c>
      <c r="P128" s="141" t="s">
        <v>100</v>
      </c>
      <c r="Q128" s="141" t="s">
        <v>100</v>
      </c>
      <c r="R128" s="141" t="s">
        <v>100</v>
      </c>
      <c r="S128" s="140">
        <v>8000</v>
      </c>
      <c r="T128" s="142">
        <v>8000</v>
      </c>
      <c r="U128" s="78"/>
      <c r="V128" s="78"/>
      <c r="W128" s="79"/>
      <c r="X128" s="79"/>
      <c r="Y128" s="79"/>
      <c r="Z128" s="79"/>
      <c r="AA128" s="78"/>
      <c r="AB128" s="78"/>
      <c r="AC128" s="77"/>
    </row>
    <row r="129" spans="1:29" ht="12.75" customHeight="1">
      <c r="A129" s="182" t="s">
        <v>15</v>
      </c>
      <c r="B129" s="183"/>
      <c r="C129" s="184"/>
      <c r="D129" s="86"/>
      <c r="E129" s="147" t="s">
        <v>42</v>
      </c>
      <c r="F129" s="138" t="s">
        <v>31</v>
      </c>
      <c r="G129" s="195" t="s">
        <v>32</v>
      </c>
      <c r="H129" s="196"/>
      <c r="I129" s="197" t="s">
        <v>541</v>
      </c>
      <c r="J129" s="198"/>
      <c r="K129" s="149" t="s">
        <v>544</v>
      </c>
      <c r="L129" s="145" t="s">
        <v>16</v>
      </c>
      <c r="M129" s="140">
        <v>352600</v>
      </c>
      <c r="N129" s="140">
        <v>352600</v>
      </c>
      <c r="O129" s="140">
        <v>27742.85</v>
      </c>
      <c r="P129" s="141" t="s">
        <v>100</v>
      </c>
      <c r="Q129" s="141" t="s">
        <v>100</v>
      </c>
      <c r="R129" s="140">
        <v>27742.85</v>
      </c>
      <c r="S129" s="140">
        <v>324857.15</v>
      </c>
      <c r="T129" s="142">
        <v>324857.15</v>
      </c>
      <c r="U129" s="78"/>
      <c r="V129" s="78"/>
      <c r="W129" s="78"/>
      <c r="X129" s="79"/>
      <c r="Y129" s="79"/>
      <c r="Z129" s="78"/>
      <c r="AA129" s="78"/>
      <c r="AB129" s="78"/>
      <c r="AC129" s="77"/>
    </row>
    <row r="130" spans="1:29" ht="12.75" customHeight="1">
      <c r="A130" s="182" t="s">
        <v>8</v>
      </c>
      <c r="B130" s="183"/>
      <c r="C130" s="184"/>
      <c r="D130" s="86"/>
      <c r="E130" s="147" t="s">
        <v>42</v>
      </c>
      <c r="F130" s="138" t="s">
        <v>31</v>
      </c>
      <c r="G130" s="195" t="s">
        <v>33</v>
      </c>
      <c r="H130" s="196"/>
      <c r="I130" s="197" t="s">
        <v>541</v>
      </c>
      <c r="J130" s="198"/>
      <c r="K130" s="149" t="s">
        <v>542</v>
      </c>
      <c r="L130" s="145" t="s">
        <v>10</v>
      </c>
      <c r="M130" s="140">
        <v>583900</v>
      </c>
      <c r="N130" s="140">
        <v>583900</v>
      </c>
      <c r="O130" s="140">
        <v>56228.4</v>
      </c>
      <c r="P130" s="141" t="s">
        <v>100</v>
      </c>
      <c r="Q130" s="141" t="s">
        <v>100</v>
      </c>
      <c r="R130" s="140">
        <v>56228.4</v>
      </c>
      <c r="S130" s="140">
        <v>527671.6</v>
      </c>
      <c r="T130" s="142">
        <v>527671.6</v>
      </c>
      <c r="U130" s="78"/>
      <c r="V130" s="78"/>
      <c r="W130" s="78"/>
      <c r="X130" s="79"/>
      <c r="Y130" s="79"/>
      <c r="Z130" s="78"/>
      <c r="AA130" s="78"/>
      <c r="AB130" s="78"/>
      <c r="AC130" s="77"/>
    </row>
    <row r="131" spans="1:29" ht="12.75" customHeight="1">
      <c r="A131" s="182" t="s">
        <v>12</v>
      </c>
      <c r="B131" s="183"/>
      <c r="C131" s="184"/>
      <c r="D131" s="86"/>
      <c r="E131" s="147" t="s">
        <v>42</v>
      </c>
      <c r="F131" s="138" t="s">
        <v>31</v>
      </c>
      <c r="G131" s="195" t="s">
        <v>33</v>
      </c>
      <c r="H131" s="196"/>
      <c r="I131" s="197" t="s">
        <v>541</v>
      </c>
      <c r="J131" s="198"/>
      <c r="K131" s="149" t="s">
        <v>548</v>
      </c>
      <c r="L131" s="145" t="s">
        <v>13</v>
      </c>
      <c r="M131" s="140">
        <v>2000</v>
      </c>
      <c r="N131" s="140">
        <v>2000</v>
      </c>
      <c r="O131" s="141" t="s">
        <v>100</v>
      </c>
      <c r="P131" s="141" t="s">
        <v>100</v>
      </c>
      <c r="Q131" s="141" t="s">
        <v>100</v>
      </c>
      <c r="R131" s="141" t="s">
        <v>100</v>
      </c>
      <c r="S131" s="140">
        <v>2000</v>
      </c>
      <c r="T131" s="142">
        <v>2000</v>
      </c>
      <c r="U131" s="78"/>
      <c r="V131" s="78"/>
      <c r="W131" s="79"/>
      <c r="X131" s="79"/>
      <c r="Y131" s="79"/>
      <c r="Z131" s="79"/>
      <c r="AA131" s="78"/>
      <c r="AB131" s="78"/>
      <c r="AC131" s="77"/>
    </row>
    <row r="132" spans="1:29" ht="12.75" customHeight="1">
      <c r="A132" s="182" t="s">
        <v>15</v>
      </c>
      <c r="B132" s="183"/>
      <c r="C132" s="184"/>
      <c r="D132" s="86"/>
      <c r="E132" s="147" t="s">
        <v>42</v>
      </c>
      <c r="F132" s="138" t="s">
        <v>31</v>
      </c>
      <c r="G132" s="195" t="s">
        <v>33</v>
      </c>
      <c r="H132" s="196"/>
      <c r="I132" s="197" t="s">
        <v>541</v>
      </c>
      <c r="J132" s="198"/>
      <c r="K132" s="149" t="s">
        <v>544</v>
      </c>
      <c r="L132" s="145" t="s">
        <v>16</v>
      </c>
      <c r="M132" s="140">
        <v>176300</v>
      </c>
      <c r="N132" s="140">
        <v>176300</v>
      </c>
      <c r="O132" s="140">
        <v>11255.37</v>
      </c>
      <c r="P132" s="141" t="s">
        <v>100</v>
      </c>
      <c r="Q132" s="141" t="s">
        <v>100</v>
      </c>
      <c r="R132" s="140">
        <v>11255.37</v>
      </c>
      <c r="S132" s="140">
        <v>165044.63</v>
      </c>
      <c r="T132" s="142">
        <v>165044.63</v>
      </c>
      <c r="U132" s="78"/>
      <c r="V132" s="78"/>
      <c r="W132" s="78"/>
      <c r="X132" s="79"/>
      <c r="Y132" s="79"/>
      <c r="Z132" s="78"/>
      <c r="AA132" s="78"/>
      <c r="AB132" s="78"/>
      <c r="AC132" s="77"/>
    </row>
    <row r="133" spans="1:29" ht="12.75" customHeight="1">
      <c r="A133" s="182" t="s">
        <v>649</v>
      </c>
      <c r="B133" s="183"/>
      <c r="C133" s="184"/>
      <c r="D133" s="86"/>
      <c r="E133" s="147" t="s">
        <v>42</v>
      </c>
      <c r="F133" s="138" t="s">
        <v>31</v>
      </c>
      <c r="G133" s="195" t="s">
        <v>33</v>
      </c>
      <c r="H133" s="196"/>
      <c r="I133" s="197" t="s">
        <v>541</v>
      </c>
      <c r="J133" s="198"/>
      <c r="K133" s="149" t="s">
        <v>550</v>
      </c>
      <c r="L133" s="145" t="s">
        <v>17</v>
      </c>
      <c r="M133" s="140">
        <v>64300</v>
      </c>
      <c r="N133" s="140">
        <v>64300</v>
      </c>
      <c r="O133" s="141" t="s">
        <v>100</v>
      </c>
      <c r="P133" s="141" t="s">
        <v>100</v>
      </c>
      <c r="Q133" s="141" t="s">
        <v>100</v>
      </c>
      <c r="R133" s="141" t="s">
        <v>100</v>
      </c>
      <c r="S133" s="140">
        <v>64300</v>
      </c>
      <c r="T133" s="142">
        <v>64300</v>
      </c>
      <c r="U133" s="78"/>
      <c r="V133" s="78"/>
      <c r="W133" s="79"/>
      <c r="X133" s="79"/>
      <c r="Y133" s="79"/>
      <c r="Z133" s="79"/>
      <c r="AA133" s="78"/>
      <c r="AB133" s="78"/>
      <c r="AC133" s="77"/>
    </row>
    <row r="134" spans="1:29" ht="12.75" customHeight="1">
      <c r="A134" s="182" t="s">
        <v>34</v>
      </c>
      <c r="B134" s="183"/>
      <c r="C134" s="184"/>
      <c r="D134" s="86"/>
      <c r="E134" s="147" t="s">
        <v>42</v>
      </c>
      <c r="F134" s="138" t="s">
        <v>31</v>
      </c>
      <c r="G134" s="195" t="s">
        <v>33</v>
      </c>
      <c r="H134" s="196"/>
      <c r="I134" s="197" t="s">
        <v>541</v>
      </c>
      <c r="J134" s="198"/>
      <c r="K134" s="149" t="s">
        <v>550</v>
      </c>
      <c r="L134" s="145" t="s">
        <v>35</v>
      </c>
      <c r="M134" s="140">
        <v>253000</v>
      </c>
      <c r="N134" s="140">
        <v>253000</v>
      </c>
      <c r="O134" s="141" t="s">
        <v>100</v>
      </c>
      <c r="P134" s="141" t="s">
        <v>100</v>
      </c>
      <c r="Q134" s="141" t="s">
        <v>100</v>
      </c>
      <c r="R134" s="141" t="s">
        <v>100</v>
      </c>
      <c r="S134" s="140">
        <v>253000</v>
      </c>
      <c r="T134" s="142">
        <v>253000</v>
      </c>
      <c r="U134" s="78"/>
      <c r="V134" s="78"/>
      <c r="W134" s="79"/>
      <c r="X134" s="79"/>
      <c r="Y134" s="79"/>
      <c r="Z134" s="79"/>
      <c r="AA134" s="78"/>
      <c r="AB134" s="78"/>
      <c r="AC134" s="77"/>
    </row>
    <row r="135" spans="1:29" ht="12.75" customHeight="1">
      <c r="A135" s="182" t="s">
        <v>18</v>
      </c>
      <c r="B135" s="183"/>
      <c r="C135" s="184"/>
      <c r="D135" s="86"/>
      <c r="E135" s="147" t="s">
        <v>42</v>
      </c>
      <c r="F135" s="138" t="s">
        <v>31</v>
      </c>
      <c r="G135" s="195" t="s">
        <v>33</v>
      </c>
      <c r="H135" s="196"/>
      <c r="I135" s="197" t="s">
        <v>541</v>
      </c>
      <c r="J135" s="198"/>
      <c r="K135" s="149" t="s">
        <v>550</v>
      </c>
      <c r="L135" s="145" t="s">
        <v>19</v>
      </c>
      <c r="M135" s="140">
        <v>25800</v>
      </c>
      <c r="N135" s="140">
        <v>25800</v>
      </c>
      <c r="O135" s="141" t="s">
        <v>100</v>
      </c>
      <c r="P135" s="141" t="s">
        <v>100</v>
      </c>
      <c r="Q135" s="141" t="s">
        <v>100</v>
      </c>
      <c r="R135" s="141" t="s">
        <v>100</v>
      </c>
      <c r="S135" s="140">
        <v>25800</v>
      </c>
      <c r="T135" s="142">
        <v>25800</v>
      </c>
      <c r="U135" s="78"/>
      <c r="V135" s="78"/>
      <c r="W135" s="79"/>
      <c r="X135" s="79"/>
      <c r="Y135" s="79"/>
      <c r="Z135" s="79"/>
      <c r="AA135" s="78"/>
      <c r="AB135" s="78"/>
      <c r="AC135" s="77"/>
    </row>
    <row r="136" spans="1:29" ht="12.75" customHeight="1">
      <c r="A136" s="182" t="s">
        <v>1</v>
      </c>
      <c r="B136" s="183"/>
      <c r="C136" s="184"/>
      <c r="D136" s="86"/>
      <c r="E136" s="147" t="s">
        <v>42</v>
      </c>
      <c r="F136" s="138" t="s">
        <v>31</v>
      </c>
      <c r="G136" s="195" t="s">
        <v>33</v>
      </c>
      <c r="H136" s="196"/>
      <c r="I136" s="197" t="s">
        <v>541</v>
      </c>
      <c r="J136" s="198"/>
      <c r="K136" s="149" t="s">
        <v>550</v>
      </c>
      <c r="L136" s="145" t="s">
        <v>14</v>
      </c>
      <c r="M136" s="140">
        <v>1053200</v>
      </c>
      <c r="N136" s="140">
        <v>1053200</v>
      </c>
      <c r="O136" s="140">
        <v>68506.9</v>
      </c>
      <c r="P136" s="141" t="s">
        <v>100</v>
      </c>
      <c r="Q136" s="141" t="s">
        <v>100</v>
      </c>
      <c r="R136" s="140">
        <v>68506.9</v>
      </c>
      <c r="S136" s="140">
        <v>984693.1</v>
      </c>
      <c r="T136" s="142">
        <v>984693.1</v>
      </c>
      <c r="U136" s="78"/>
      <c r="V136" s="78"/>
      <c r="W136" s="78"/>
      <c r="X136" s="79"/>
      <c r="Y136" s="79"/>
      <c r="Z136" s="78"/>
      <c r="AA136" s="78"/>
      <c r="AB136" s="78"/>
      <c r="AC136" s="77"/>
    </row>
    <row r="137" spans="1:29" ht="12.75" customHeight="1">
      <c r="A137" s="182" t="s">
        <v>22</v>
      </c>
      <c r="B137" s="183"/>
      <c r="C137" s="184"/>
      <c r="D137" s="86"/>
      <c r="E137" s="147" t="s">
        <v>42</v>
      </c>
      <c r="F137" s="138" t="s">
        <v>31</v>
      </c>
      <c r="G137" s="195" t="s">
        <v>33</v>
      </c>
      <c r="H137" s="196"/>
      <c r="I137" s="197" t="s">
        <v>541</v>
      </c>
      <c r="J137" s="198"/>
      <c r="K137" s="149" t="s">
        <v>550</v>
      </c>
      <c r="L137" s="145" t="s">
        <v>23</v>
      </c>
      <c r="M137" s="140">
        <v>6000</v>
      </c>
      <c r="N137" s="140">
        <v>6000</v>
      </c>
      <c r="O137" s="141" t="s">
        <v>100</v>
      </c>
      <c r="P137" s="141" t="s">
        <v>100</v>
      </c>
      <c r="Q137" s="141" t="s">
        <v>100</v>
      </c>
      <c r="R137" s="141" t="s">
        <v>100</v>
      </c>
      <c r="S137" s="140">
        <v>6000</v>
      </c>
      <c r="T137" s="142">
        <v>6000</v>
      </c>
      <c r="U137" s="78"/>
      <c r="V137" s="78"/>
      <c r="W137" s="79"/>
      <c r="X137" s="79"/>
      <c r="Y137" s="79"/>
      <c r="Z137" s="79"/>
      <c r="AA137" s="78"/>
      <c r="AB137" s="78"/>
      <c r="AC137" s="77"/>
    </row>
    <row r="138" spans="1:29" ht="12.75" customHeight="1">
      <c r="A138" s="182" t="s">
        <v>2</v>
      </c>
      <c r="B138" s="183"/>
      <c r="C138" s="184"/>
      <c r="D138" s="86"/>
      <c r="E138" s="147" t="s">
        <v>42</v>
      </c>
      <c r="F138" s="138" t="s">
        <v>31</v>
      </c>
      <c r="G138" s="195" t="s">
        <v>33</v>
      </c>
      <c r="H138" s="196"/>
      <c r="I138" s="197" t="s">
        <v>541</v>
      </c>
      <c r="J138" s="198"/>
      <c r="K138" s="149" t="s">
        <v>550</v>
      </c>
      <c r="L138" s="145" t="s">
        <v>20</v>
      </c>
      <c r="M138" s="140">
        <v>30000</v>
      </c>
      <c r="N138" s="140">
        <v>30000</v>
      </c>
      <c r="O138" s="141" t="s">
        <v>100</v>
      </c>
      <c r="P138" s="141" t="s">
        <v>100</v>
      </c>
      <c r="Q138" s="141" t="s">
        <v>100</v>
      </c>
      <c r="R138" s="141" t="s">
        <v>100</v>
      </c>
      <c r="S138" s="140">
        <v>30000</v>
      </c>
      <c r="T138" s="142">
        <v>30000</v>
      </c>
      <c r="U138" s="78"/>
      <c r="V138" s="78"/>
      <c r="W138" s="79"/>
      <c r="X138" s="79"/>
      <c r="Y138" s="79"/>
      <c r="Z138" s="79"/>
      <c r="AA138" s="78"/>
      <c r="AB138" s="78"/>
      <c r="AC138" s="77"/>
    </row>
    <row r="139" spans="1:29" ht="12.75" customHeight="1">
      <c r="A139" s="182" t="s">
        <v>3</v>
      </c>
      <c r="B139" s="183"/>
      <c r="C139" s="184"/>
      <c r="D139" s="86"/>
      <c r="E139" s="147" t="s">
        <v>42</v>
      </c>
      <c r="F139" s="138" t="s">
        <v>31</v>
      </c>
      <c r="G139" s="195" t="s">
        <v>33</v>
      </c>
      <c r="H139" s="196"/>
      <c r="I139" s="197" t="s">
        <v>541</v>
      </c>
      <c r="J139" s="198"/>
      <c r="K139" s="149" t="s">
        <v>550</v>
      </c>
      <c r="L139" s="145" t="s">
        <v>21</v>
      </c>
      <c r="M139" s="140">
        <v>125500</v>
      </c>
      <c r="N139" s="140">
        <v>125500</v>
      </c>
      <c r="O139" s="141" t="s">
        <v>100</v>
      </c>
      <c r="P139" s="141" t="s">
        <v>100</v>
      </c>
      <c r="Q139" s="141" t="s">
        <v>100</v>
      </c>
      <c r="R139" s="141" t="s">
        <v>100</v>
      </c>
      <c r="S139" s="140">
        <v>125500</v>
      </c>
      <c r="T139" s="142">
        <v>125500</v>
      </c>
      <c r="U139" s="78"/>
      <c r="V139" s="78"/>
      <c r="W139" s="79"/>
      <c r="X139" s="79"/>
      <c r="Y139" s="79"/>
      <c r="Z139" s="79"/>
      <c r="AA139" s="78"/>
      <c r="AB139" s="78"/>
      <c r="AC139" s="77"/>
    </row>
    <row r="140" spans="1:29" ht="12.75" customHeight="1">
      <c r="A140" s="182" t="s">
        <v>22</v>
      </c>
      <c r="B140" s="183"/>
      <c r="C140" s="184"/>
      <c r="D140" s="86"/>
      <c r="E140" s="147" t="s">
        <v>42</v>
      </c>
      <c r="F140" s="138" t="s">
        <v>31</v>
      </c>
      <c r="G140" s="195" t="s">
        <v>33</v>
      </c>
      <c r="H140" s="196"/>
      <c r="I140" s="193" t="s">
        <v>541</v>
      </c>
      <c r="J140" s="194"/>
      <c r="K140" s="149" t="s">
        <v>551</v>
      </c>
      <c r="L140" s="145" t="s">
        <v>23</v>
      </c>
      <c r="M140" s="140">
        <v>1000</v>
      </c>
      <c r="N140" s="140">
        <v>1000</v>
      </c>
      <c r="O140" s="141" t="s">
        <v>100</v>
      </c>
      <c r="P140" s="141" t="s">
        <v>100</v>
      </c>
      <c r="Q140" s="141" t="s">
        <v>100</v>
      </c>
      <c r="R140" s="141" t="s">
        <v>100</v>
      </c>
      <c r="S140" s="140">
        <v>1000</v>
      </c>
      <c r="T140" s="142">
        <v>1000</v>
      </c>
      <c r="U140" s="78"/>
      <c r="V140" s="78"/>
      <c r="W140" s="79"/>
      <c r="X140" s="79"/>
      <c r="Y140" s="79"/>
      <c r="Z140" s="79"/>
      <c r="AA140" s="78"/>
      <c r="AB140" s="78"/>
      <c r="AC140" s="77"/>
    </row>
    <row r="141" spans="1:29" ht="12.75" customHeight="1">
      <c r="A141" s="182" t="s">
        <v>1</v>
      </c>
      <c r="B141" s="183"/>
      <c r="C141" s="184"/>
      <c r="D141" s="86"/>
      <c r="E141" s="147" t="s">
        <v>42</v>
      </c>
      <c r="F141" s="138" t="s">
        <v>31</v>
      </c>
      <c r="G141" s="195" t="s">
        <v>36</v>
      </c>
      <c r="H141" s="196"/>
      <c r="I141" s="193" t="s">
        <v>541</v>
      </c>
      <c r="J141" s="194"/>
      <c r="K141" s="149" t="s">
        <v>37</v>
      </c>
      <c r="L141" s="145" t="s">
        <v>14</v>
      </c>
      <c r="M141" s="140">
        <v>1264300</v>
      </c>
      <c r="N141" s="140">
        <v>1264300</v>
      </c>
      <c r="O141" s="140">
        <v>114940</v>
      </c>
      <c r="P141" s="141" t="s">
        <v>100</v>
      </c>
      <c r="Q141" s="141" t="s">
        <v>100</v>
      </c>
      <c r="R141" s="140">
        <v>114940</v>
      </c>
      <c r="S141" s="140">
        <v>1149360</v>
      </c>
      <c r="T141" s="142">
        <v>1149360</v>
      </c>
      <c r="U141" s="78"/>
      <c r="V141" s="78"/>
      <c r="W141" s="78"/>
      <c r="X141" s="79"/>
      <c r="Y141" s="79"/>
      <c r="Z141" s="78"/>
      <c r="AA141" s="78"/>
      <c r="AB141" s="78"/>
      <c r="AC141" s="77"/>
    </row>
    <row r="142" spans="1:29" ht="28.5" customHeight="1" thickBot="1">
      <c r="A142" s="182" t="s">
        <v>38</v>
      </c>
      <c r="B142" s="183"/>
      <c r="C142" s="184"/>
      <c r="D142" s="86"/>
      <c r="E142" s="160" t="s">
        <v>42</v>
      </c>
      <c r="F142" s="161" t="s">
        <v>31</v>
      </c>
      <c r="G142" s="191" t="s">
        <v>39</v>
      </c>
      <c r="H142" s="192"/>
      <c r="I142" s="187" t="s">
        <v>40</v>
      </c>
      <c r="J142" s="188"/>
      <c r="K142" s="162" t="s">
        <v>628</v>
      </c>
      <c r="L142" s="163" t="s">
        <v>41</v>
      </c>
      <c r="M142" s="164">
        <v>120000</v>
      </c>
      <c r="N142" s="164">
        <v>120000</v>
      </c>
      <c r="O142" s="165" t="s">
        <v>100</v>
      </c>
      <c r="P142" s="165" t="s">
        <v>100</v>
      </c>
      <c r="Q142" s="165" t="s">
        <v>100</v>
      </c>
      <c r="R142" s="165" t="s">
        <v>100</v>
      </c>
      <c r="S142" s="164">
        <v>120000</v>
      </c>
      <c r="T142" s="166">
        <v>120000</v>
      </c>
      <c r="U142" s="78"/>
      <c r="V142" s="78"/>
      <c r="W142" s="79"/>
      <c r="X142" s="79"/>
      <c r="Y142" s="79"/>
      <c r="Z142" s="79"/>
      <c r="AA142" s="78"/>
      <c r="AB142" s="78"/>
      <c r="AC142" s="77"/>
    </row>
    <row r="143" spans="1:20" ht="27.75" customHeight="1">
      <c r="A143" s="185" t="s">
        <v>646</v>
      </c>
      <c r="B143" s="185"/>
      <c r="C143" s="185"/>
      <c r="D143" s="81">
        <v>450</v>
      </c>
      <c r="E143" s="186" t="s">
        <v>530</v>
      </c>
      <c r="F143" s="186"/>
      <c r="G143" s="186"/>
      <c r="H143" s="186"/>
      <c r="I143" s="186"/>
      <c r="J143" s="186"/>
      <c r="K143" s="186"/>
      <c r="L143" s="167"/>
      <c r="M143" s="168" t="s">
        <v>530</v>
      </c>
      <c r="N143" s="168" t="s">
        <v>530</v>
      </c>
      <c r="O143" s="169">
        <f>-O6</f>
        <v>-21063715.63</v>
      </c>
      <c r="P143" s="170">
        <v>0</v>
      </c>
      <c r="Q143" s="170">
        <v>0</v>
      </c>
      <c r="R143" s="169">
        <f>-R6</f>
        <v>-21063715.63</v>
      </c>
      <c r="S143" s="168" t="s">
        <v>530</v>
      </c>
      <c r="T143" s="171" t="s">
        <v>530</v>
      </c>
    </row>
    <row r="144" spans="9:10" ht="12.75">
      <c r="I144" s="190"/>
      <c r="J144" s="190"/>
    </row>
    <row r="145" spans="9:10" ht="12.75">
      <c r="I145" s="190"/>
      <c r="J145" s="190"/>
    </row>
    <row r="146" spans="9:10" ht="12.75">
      <c r="I146" s="190"/>
      <c r="J146" s="190"/>
    </row>
    <row r="147" spans="9:10" ht="12.75">
      <c r="I147" s="190"/>
      <c r="J147" s="190"/>
    </row>
    <row r="148" spans="9:10" ht="12.75">
      <c r="I148" s="190"/>
      <c r="J148" s="190"/>
    </row>
    <row r="149" spans="9:10" ht="12.75">
      <c r="I149" s="189"/>
      <c r="J149" s="189"/>
    </row>
    <row r="150" spans="9:10" ht="12.75">
      <c r="I150" s="189"/>
      <c r="J150" s="189"/>
    </row>
    <row r="151" spans="9:10" ht="12.75">
      <c r="I151" s="189"/>
      <c r="J151" s="189"/>
    </row>
    <row r="152" spans="9:10" ht="12.75">
      <c r="I152" s="189"/>
      <c r="J152" s="189"/>
    </row>
    <row r="153" spans="9:10" ht="12.75">
      <c r="I153" s="189"/>
      <c r="J153" s="189"/>
    </row>
    <row r="154" spans="9:10" ht="12.75">
      <c r="I154" s="189"/>
      <c r="J154" s="189"/>
    </row>
    <row r="155" spans="9:10" ht="12.75">
      <c r="I155" s="189"/>
      <c r="J155" s="189"/>
    </row>
    <row r="156" spans="9:10" ht="12.75">
      <c r="I156" s="189"/>
      <c r="J156" s="189"/>
    </row>
    <row r="157" spans="9:10" ht="12.75">
      <c r="I157" s="189"/>
      <c r="J157" s="189"/>
    </row>
    <row r="158" spans="9:10" ht="12.75">
      <c r="I158" s="189"/>
      <c r="J158" s="189"/>
    </row>
    <row r="159" spans="9:10" ht="12.75">
      <c r="I159" s="189"/>
      <c r="J159" s="189"/>
    </row>
  </sheetData>
  <mergeCells count="437">
    <mergeCell ref="A79:C79"/>
    <mergeCell ref="G79:H79"/>
    <mergeCell ref="I79:J79"/>
    <mergeCell ref="G76:H76"/>
    <mergeCell ref="I76:J76"/>
    <mergeCell ref="A78:C78"/>
    <mergeCell ref="G78:H78"/>
    <mergeCell ref="I77:J77"/>
    <mergeCell ref="G57:H57"/>
    <mergeCell ref="I57:J57"/>
    <mergeCell ref="A73:C73"/>
    <mergeCell ref="A70:C70"/>
    <mergeCell ref="G70:H70"/>
    <mergeCell ref="I70:J70"/>
    <mergeCell ref="G73:H73"/>
    <mergeCell ref="I73:J73"/>
    <mergeCell ref="A60:C60"/>
    <mergeCell ref="G60:H60"/>
    <mergeCell ref="I60:J60"/>
    <mergeCell ref="A59:C59"/>
    <mergeCell ref="G59:H59"/>
    <mergeCell ref="I59:J59"/>
    <mergeCell ref="A52:C52"/>
    <mergeCell ref="G52:H52"/>
    <mergeCell ref="I52:J52"/>
    <mergeCell ref="A50:C50"/>
    <mergeCell ref="G50:H50"/>
    <mergeCell ref="I50:J50"/>
    <mergeCell ref="A51:C51"/>
    <mergeCell ref="G51:H51"/>
    <mergeCell ref="I51:J51"/>
    <mergeCell ref="A37:C37"/>
    <mergeCell ref="G37:H37"/>
    <mergeCell ref="I37:J37"/>
    <mergeCell ref="A38:C38"/>
    <mergeCell ref="G38:H38"/>
    <mergeCell ref="I38:J38"/>
    <mergeCell ref="G40:H40"/>
    <mergeCell ref="I40:J40"/>
    <mergeCell ref="A39:C39"/>
    <mergeCell ref="G39:H39"/>
    <mergeCell ref="I39:J39"/>
    <mergeCell ref="G10:H10"/>
    <mergeCell ref="I10:J10"/>
    <mergeCell ref="A19:C19"/>
    <mergeCell ref="G19:H19"/>
    <mergeCell ref="I19:J19"/>
    <mergeCell ref="G15:H15"/>
    <mergeCell ref="I15:J15"/>
    <mergeCell ref="A14:C14"/>
    <mergeCell ref="G14:H14"/>
    <mergeCell ref="I14:J14"/>
    <mergeCell ref="G91:H91"/>
    <mergeCell ref="I91:J91"/>
    <mergeCell ref="A87:C87"/>
    <mergeCell ref="G87:H87"/>
    <mergeCell ref="I87:J87"/>
    <mergeCell ref="A88:C88"/>
    <mergeCell ref="G88:H88"/>
    <mergeCell ref="I88:J88"/>
    <mergeCell ref="A92:C92"/>
    <mergeCell ref="G92:H92"/>
    <mergeCell ref="I92:J92"/>
    <mergeCell ref="A89:C89"/>
    <mergeCell ref="G89:H89"/>
    <mergeCell ref="I89:J89"/>
    <mergeCell ref="A90:C90"/>
    <mergeCell ref="G90:H90"/>
    <mergeCell ref="I90:J90"/>
    <mergeCell ref="A91:C91"/>
    <mergeCell ref="A85:C85"/>
    <mergeCell ref="G85:H85"/>
    <mergeCell ref="I85:J85"/>
    <mergeCell ref="A86:C86"/>
    <mergeCell ref="G86:H86"/>
    <mergeCell ref="I86:J86"/>
    <mergeCell ref="A83:C83"/>
    <mergeCell ref="G83:H83"/>
    <mergeCell ref="I83:J83"/>
    <mergeCell ref="A84:C84"/>
    <mergeCell ref="G84:H84"/>
    <mergeCell ref="I84:J84"/>
    <mergeCell ref="A81:C81"/>
    <mergeCell ref="G81:H81"/>
    <mergeCell ref="I81:J81"/>
    <mergeCell ref="A82:C82"/>
    <mergeCell ref="G82:H82"/>
    <mergeCell ref="I82:J82"/>
    <mergeCell ref="A80:C80"/>
    <mergeCell ref="G80:H80"/>
    <mergeCell ref="I80:J80"/>
    <mergeCell ref="A75:C75"/>
    <mergeCell ref="G75:H75"/>
    <mergeCell ref="I75:J75"/>
    <mergeCell ref="A76:C76"/>
    <mergeCell ref="I78:J78"/>
    <mergeCell ref="A77:C77"/>
    <mergeCell ref="G77:H77"/>
    <mergeCell ref="A74:C74"/>
    <mergeCell ref="G74:H74"/>
    <mergeCell ref="I74:J74"/>
    <mergeCell ref="A71:C71"/>
    <mergeCell ref="G71:H71"/>
    <mergeCell ref="I71:J71"/>
    <mergeCell ref="A72:C72"/>
    <mergeCell ref="G72:H72"/>
    <mergeCell ref="I72:J72"/>
    <mergeCell ref="A68:C68"/>
    <mergeCell ref="G68:H68"/>
    <mergeCell ref="I68:J68"/>
    <mergeCell ref="A69:C69"/>
    <mergeCell ref="G69:H69"/>
    <mergeCell ref="I69:J69"/>
    <mergeCell ref="A66:C66"/>
    <mergeCell ref="G66:H66"/>
    <mergeCell ref="I66:J66"/>
    <mergeCell ref="A67:C67"/>
    <mergeCell ref="G67:H67"/>
    <mergeCell ref="I67:J67"/>
    <mergeCell ref="A64:C64"/>
    <mergeCell ref="G64:H64"/>
    <mergeCell ref="I64:J64"/>
    <mergeCell ref="A65:C65"/>
    <mergeCell ref="G65:H65"/>
    <mergeCell ref="I65:J65"/>
    <mergeCell ref="A62:C62"/>
    <mergeCell ref="G62:H62"/>
    <mergeCell ref="I62:J62"/>
    <mergeCell ref="A63:C63"/>
    <mergeCell ref="G63:H63"/>
    <mergeCell ref="I63:J63"/>
    <mergeCell ref="A61:C61"/>
    <mergeCell ref="G61:H61"/>
    <mergeCell ref="I61:J61"/>
    <mergeCell ref="A55:C55"/>
    <mergeCell ref="G55:H55"/>
    <mergeCell ref="I55:J55"/>
    <mergeCell ref="A58:C58"/>
    <mergeCell ref="G58:H58"/>
    <mergeCell ref="I58:J58"/>
    <mergeCell ref="A57:C57"/>
    <mergeCell ref="A56:C56"/>
    <mergeCell ref="A53:C53"/>
    <mergeCell ref="G53:H53"/>
    <mergeCell ref="I53:J53"/>
    <mergeCell ref="A54:C54"/>
    <mergeCell ref="G54:H54"/>
    <mergeCell ref="I54:J54"/>
    <mergeCell ref="G56:H56"/>
    <mergeCell ref="I56:J56"/>
    <mergeCell ref="A46:C46"/>
    <mergeCell ref="G46:H46"/>
    <mergeCell ref="I46:J46"/>
    <mergeCell ref="A49:C49"/>
    <mergeCell ref="G49:H49"/>
    <mergeCell ref="I49:J49"/>
    <mergeCell ref="A47:C47"/>
    <mergeCell ref="G47:H47"/>
    <mergeCell ref="I47:J47"/>
    <mergeCell ref="A48:C48"/>
    <mergeCell ref="I44:J44"/>
    <mergeCell ref="A45:C45"/>
    <mergeCell ref="G45:H45"/>
    <mergeCell ref="I45:J45"/>
    <mergeCell ref="G48:H48"/>
    <mergeCell ref="I48:J48"/>
    <mergeCell ref="A42:C42"/>
    <mergeCell ref="G42:H42"/>
    <mergeCell ref="I42:J42"/>
    <mergeCell ref="A43:C43"/>
    <mergeCell ref="G43:H43"/>
    <mergeCell ref="I43:J43"/>
    <mergeCell ref="A44:C44"/>
    <mergeCell ref="G44:H44"/>
    <mergeCell ref="A35:C35"/>
    <mergeCell ref="G35:H35"/>
    <mergeCell ref="I35:J35"/>
    <mergeCell ref="A41:C41"/>
    <mergeCell ref="G41:H41"/>
    <mergeCell ref="I41:J41"/>
    <mergeCell ref="A36:C36"/>
    <mergeCell ref="G36:H36"/>
    <mergeCell ref="I36:J36"/>
    <mergeCell ref="A40:C40"/>
    <mergeCell ref="A32:C32"/>
    <mergeCell ref="G32:H32"/>
    <mergeCell ref="I32:J32"/>
    <mergeCell ref="A34:C34"/>
    <mergeCell ref="G34:H34"/>
    <mergeCell ref="I34:J34"/>
    <mergeCell ref="A33:C33"/>
    <mergeCell ref="G33:H33"/>
    <mergeCell ref="I33:J33"/>
    <mergeCell ref="A30:C30"/>
    <mergeCell ref="G30:H30"/>
    <mergeCell ref="I30:J30"/>
    <mergeCell ref="A31:C31"/>
    <mergeCell ref="G31:H31"/>
    <mergeCell ref="I31:J31"/>
    <mergeCell ref="A28:C28"/>
    <mergeCell ref="G28:H28"/>
    <mergeCell ref="I28:J28"/>
    <mergeCell ref="A29:C29"/>
    <mergeCell ref="G29:H29"/>
    <mergeCell ref="I29:J29"/>
    <mergeCell ref="A26:C26"/>
    <mergeCell ref="G26:H26"/>
    <mergeCell ref="I26:J26"/>
    <mergeCell ref="A27:C27"/>
    <mergeCell ref="G27:H27"/>
    <mergeCell ref="I27:J27"/>
    <mergeCell ref="A24:C24"/>
    <mergeCell ref="G24:H24"/>
    <mergeCell ref="I24:J24"/>
    <mergeCell ref="A25:C25"/>
    <mergeCell ref="G25:H25"/>
    <mergeCell ref="I25:J25"/>
    <mergeCell ref="A22:C22"/>
    <mergeCell ref="G22:H22"/>
    <mergeCell ref="I22:J22"/>
    <mergeCell ref="A23:C23"/>
    <mergeCell ref="G23:H23"/>
    <mergeCell ref="I23:J23"/>
    <mergeCell ref="A21:C21"/>
    <mergeCell ref="G21:H21"/>
    <mergeCell ref="I21:J21"/>
    <mergeCell ref="A15:C15"/>
    <mergeCell ref="A18:C18"/>
    <mergeCell ref="G18:H18"/>
    <mergeCell ref="I18:J18"/>
    <mergeCell ref="A20:C20"/>
    <mergeCell ref="G20:H20"/>
    <mergeCell ref="I20:J20"/>
    <mergeCell ref="A13:C13"/>
    <mergeCell ref="G13:H13"/>
    <mergeCell ref="I13:J13"/>
    <mergeCell ref="A11:C11"/>
    <mergeCell ref="A12:C12"/>
    <mergeCell ref="G11:H11"/>
    <mergeCell ref="I11:J11"/>
    <mergeCell ref="G12:H12"/>
    <mergeCell ref="I12:J12"/>
    <mergeCell ref="A9:C9"/>
    <mergeCell ref="G9:H9"/>
    <mergeCell ref="I9:J9"/>
    <mergeCell ref="A17:C17"/>
    <mergeCell ref="G17:H17"/>
    <mergeCell ref="I17:J17"/>
    <mergeCell ref="A16:C16"/>
    <mergeCell ref="G16:H16"/>
    <mergeCell ref="I16:J16"/>
    <mergeCell ref="A10:C10"/>
    <mergeCell ref="A7:C7"/>
    <mergeCell ref="E7:K7"/>
    <mergeCell ref="A8:C8"/>
    <mergeCell ref="G8:H8"/>
    <mergeCell ref="I8:J8"/>
    <mergeCell ref="A5:C5"/>
    <mergeCell ref="E5:K5"/>
    <mergeCell ref="A6:C6"/>
    <mergeCell ref="E6:K6"/>
    <mergeCell ref="A1:R1"/>
    <mergeCell ref="A3:C4"/>
    <mergeCell ref="D3:D4"/>
    <mergeCell ref="M3:M4"/>
    <mergeCell ref="N3:N4"/>
    <mergeCell ref="O3:R3"/>
    <mergeCell ref="E3:L4"/>
    <mergeCell ref="A103:C103"/>
    <mergeCell ref="G103:H103"/>
    <mergeCell ref="I103:J103"/>
    <mergeCell ref="A104:C104"/>
    <mergeCell ref="A101:C101"/>
    <mergeCell ref="G100:H100"/>
    <mergeCell ref="I100:J100"/>
    <mergeCell ref="A102:C102"/>
    <mergeCell ref="A99:C99"/>
    <mergeCell ref="G99:H99"/>
    <mergeCell ref="I99:J99"/>
    <mergeCell ref="A100:C100"/>
    <mergeCell ref="A97:C97"/>
    <mergeCell ref="G96:H96"/>
    <mergeCell ref="I96:J96"/>
    <mergeCell ref="A98:C98"/>
    <mergeCell ref="G97:H97"/>
    <mergeCell ref="I97:J97"/>
    <mergeCell ref="G98:H98"/>
    <mergeCell ref="I98:J98"/>
    <mergeCell ref="A95:C95"/>
    <mergeCell ref="G95:H95"/>
    <mergeCell ref="I95:J95"/>
    <mergeCell ref="A96:C96"/>
    <mergeCell ref="A93:C93"/>
    <mergeCell ref="A94:C94"/>
    <mergeCell ref="G93:H93"/>
    <mergeCell ref="I93:J93"/>
    <mergeCell ref="G94:H94"/>
    <mergeCell ref="I94:J94"/>
    <mergeCell ref="S3:T3"/>
    <mergeCell ref="G108:H108"/>
    <mergeCell ref="I108:J108"/>
    <mergeCell ref="G104:H104"/>
    <mergeCell ref="I104:J104"/>
    <mergeCell ref="I105:J105"/>
    <mergeCell ref="G101:H101"/>
    <mergeCell ref="I101:J101"/>
    <mergeCell ref="G102:H102"/>
    <mergeCell ref="I102:J102"/>
    <mergeCell ref="A113:C113"/>
    <mergeCell ref="G113:H113"/>
    <mergeCell ref="I113:J113"/>
    <mergeCell ref="A114:C114"/>
    <mergeCell ref="G114:H114"/>
    <mergeCell ref="I114:J114"/>
    <mergeCell ref="A115:C115"/>
    <mergeCell ref="G115:H115"/>
    <mergeCell ref="I115:J115"/>
    <mergeCell ref="A117:C117"/>
    <mergeCell ref="G117:H117"/>
    <mergeCell ref="I117:J117"/>
    <mergeCell ref="A116:C116"/>
    <mergeCell ref="G116:H116"/>
    <mergeCell ref="I116:J116"/>
    <mergeCell ref="A118:C118"/>
    <mergeCell ref="G118:H118"/>
    <mergeCell ref="I118:J118"/>
    <mergeCell ref="A119:C119"/>
    <mergeCell ref="G119:H119"/>
    <mergeCell ref="I119:J119"/>
    <mergeCell ref="I106:J106"/>
    <mergeCell ref="A110:C110"/>
    <mergeCell ref="G110:H110"/>
    <mergeCell ref="I110:J110"/>
    <mergeCell ref="I109:J109"/>
    <mergeCell ref="I107:J107"/>
    <mergeCell ref="A105:C105"/>
    <mergeCell ref="G105:H105"/>
    <mergeCell ref="A109:C109"/>
    <mergeCell ref="G109:H109"/>
    <mergeCell ref="A107:C107"/>
    <mergeCell ref="G107:H107"/>
    <mergeCell ref="A108:C108"/>
    <mergeCell ref="A106:C106"/>
    <mergeCell ref="G106:H106"/>
    <mergeCell ref="I111:J111"/>
    <mergeCell ref="A112:C112"/>
    <mergeCell ref="G112:H112"/>
    <mergeCell ref="I112:J112"/>
    <mergeCell ref="A111:C111"/>
    <mergeCell ref="G111:H111"/>
    <mergeCell ref="G129:H129"/>
    <mergeCell ref="I129:J129"/>
    <mergeCell ref="A128:C128"/>
    <mergeCell ref="G127:H127"/>
    <mergeCell ref="I127:J127"/>
    <mergeCell ref="I128:J128"/>
    <mergeCell ref="A129:C129"/>
    <mergeCell ref="G130:H130"/>
    <mergeCell ref="G131:H131"/>
    <mergeCell ref="I130:J130"/>
    <mergeCell ref="I131:J131"/>
    <mergeCell ref="G132:H132"/>
    <mergeCell ref="G133:H133"/>
    <mergeCell ref="I132:J132"/>
    <mergeCell ref="I133:J133"/>
    <mergeCell ref="G134:H134"/>
    <mergeCell ref="G135:H135"/>
    <mergeCell ref="I134:J134"/>
    <mergeCell ref="I135:J135"/>
    <mergeCell ref="G136:H136"/>
    <mergeCell ref="G137:H137"/>
    <mergeCell ref="I136:J136"/>
    <mergeCell ref="I137:J137"/>
    <mergeCell ref="G138:H138"/>
    <mergeCell ref="G139:H139"/>
    <mergeCell ref="I138:J138"/>
    <mergeCell ref="I139:J139"/>
    <mergeCell ref="G140:H140"/>
    <mergeCell ref="G141:H141"/>
    <mergeCell ref="I140:J140"/>
    <mergeCell ref="I141:J141"/>
    <mergeCell ref="G120:H120"/>
    <mergeCell ref="G121:H121"/>
    <mergeCell ref="G122:H122"/>
    <mergeCell ref="G123:H123"/>
    <mergeCell ref="G124:H124"/>
    <mergeCell ref="G125:H125"/>
    <mergeCell ref="G126:H126"/>
    <mergeCell ref="G128:H128"/>
    <mergeCell ref="I144:J144"/>
    <mergeCell ref="I145:J145"/>
    <mergeCell ref="G142:H142"/>
    <mergeCell ref="I120:J120"/>
    <mergeCell ref="I121:J121"/>
    <mergeCell ref="I122:J122"/>
    <mergeCell ref="I123:J123"/>
    <mergeCell ref="I124:J124"/>
    <mergeCell ref="I125:J125"/>
    <mergeCell ref="I126:J126"/>
    <mergeCell ref="I146:J146"/>
    <mergeCell ref="I147:J147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I156:J156"/>
    <mergeCell ref="I157:J157"/>
    <mergeCell ref="I158:J158"/>
    <mergeCell ref="I159:J15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E143:K143"/>
    <mergeCell ref="I142:J142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230" t="s">
        <v>67</v>
      </c>
      <c r="B2" s="230"/>
      <c r="C2" s="230"/>
      <c r="D2" s="230"/>
      <c r="E2" s="13"/>
      <c r="F2" s="2" t="s">
        <v>64</v>
      </c>
    </row>
    <row r="3" spans="1:6" ht="13.5" customHeight="1" thickBot="1">
      <c r="A3" s="4"/>
      <c r="B3" s="4"/>
      <c r="C3" s="6"/>
      <c r="D3" s="5"/>
      <c r="E3" s="5"/>
      <c r="F3" s="5"/>
    </row>
    <row r="4" spans="1:6" ht="9.75" customHeight="1">
      <c r="A4" s="231" t="s">
        <v>49</v>
      </c>
      <c r="B4" s="234" t="s">
        <v>56</v>
      </c>
      <c r="C4" s="228" t="s">
        <v>71</v>
      </c>
      <c r="D4" s="237" t="s">
        <v>63</v>
      </c>
      <c r="E4" s="240" t="s">
        <v>57</v>
      </c>
      <c r="F4" s="226" t="s">
        <v>60</v>
      </c>
    </row>
    <row r="5" spans="1:6" ht="5.25" customHeight="1">
      <c r="A5" s="232"/>
      <c r="B5" s="235"/>
      <c r="C5" s="229"/>
      <c r="D5" s="238"/>
      <c r="E5" s="241"/>
      <c r="F5" s="227"/>
    </row>
    <row r="6" spans="1:6" ht="9" customHeight="1">
      <c r="A6" s="232"/>
      <c r="B6" s="235"/>
      <c r="C6" s="229"/>
      <c r="D6" s="238"/>
      <c r="E6" s="241"/>
      <c r="F6" s="227"/>
    </row>
    <row r="7" spans="1:6" ht="6" customHeight="1">
      <c r="A7" s="232"/>
      <c r="B7" s="235"/>
      <c r="C7" s="229"/>
      <c r="D7" s="238"/>
      <c r="E7" s="241"/>
      <c r="F7" s="227"/>
    </row>
    <row r="8" spans="1:6" ht="6" customHeight="1">
      <c r="A8" s="232"/>
      <c r="B8" s="235"/>
      <c r="C8" s="229"/>
      <c r="D8" s="238"/>
      <c r="E8" s="241"/>
      <c r="F8" s="227"/>
    </row>
    <row r="9" spans="1:6" ht="10.5" customHeight="1">
      <c r="A9" s="232"/>
      <c r="B9" s="235"/>
      <c r="C9" s="229"/>
      <c r="D9" s="238"/>
      <c r="E9" s="241"/>
      <c r="F9" s="227"/>
    </row>
    <row r="10" spans="1:6" ht="3.75" customHeight="1" hidden="1">
      <c r="A10" s="232"/>
      <c r="B10" s="235"/>
      <c r="C10" s="48"/>
      <c r="D10" s="238"/>
      <c r="E10" s="14"/>
      <c r="F10" s="17"/>
    </row>
    <row r="11" spans="1:6" ht="12.75" customHeight="1" hidden="1">
      <c r="A11" s="233"/>
      <c r="B11" s="236"/>
      <c r="C11" s="49"/>
      <c r="D11" s="239"/>
      <c r="E11" s="16"/>
      <c r="F11" s="18"/>
    </row>
    <row r="12" spans="1:6" ht="13.5" customHeight="1" thickBot="1">
      <c r="A12" s="7">
        <v>1</v>
      </c>
      <c r="B12" s="8">
        <v>2</v>
      </c>
      <c r="C12" s="12">
        <v>3</v>
      </c>
      <c r="D12" s="9" t="s">
        <v>46</v>
      </c>
      <c r="E12" s="15" t="s">
        <v>47</v>
      </c>
      <c r="F12" s="10" t="s">
        <v>58</v>
      </c>
    </row>
    <row r="13" spans="1:6" ht="12.75">
      <c r="A13" s="56" t="s">
        <v>247</v>
      </c>
      <c r="B13" s="57" t="s">
        <v>248</v>
      </c>
      <c r="C13" s="58" t="s">
        <v>249</v>
      </c>
      <c r="D13" s="59">
        <v>287558045</v>
      </c>
      <c r="E13" s="60">
        <v>21063715.63</v>
      </c>
      <c r="F13" s="61">
        <f>IF(OR(D13="-",E13=D13),"-",D13-IF(E13="-",0,E13))</f>
        <v>266494329.37</v>
      </c>
    </row>
    <row r="14" spans="1:6" ht="12.75">
      <c r="A14" s="62" t="s">
        <v>89</v>
      </c>
      <c r="B14" s="33"/>
      <c r="C14" s="51"/>
      <c r="D14" s="54"/>
      <c r="E14" s="34"/>
      <c r="F14" s="35"/>
    </row>
    <row r="15" spans="1:6" ht="12.75">
      <c r="A15" s="56" t="s">
        <v>250</v>
      </c>
      <c r="B15" s="57" t="s">
        <v>248</v>
      </c>
      <c r="C15" s="58" t="s">
        <v>251</v>
      </c>
      <c r="D15" s="59">
        <v>287558045</v>
      </c>
      <c r="E15" s="60">
        <v>21063715.63</v>
      </c>
      <c r="F15" s="61">
        <f aca="true" t="shared" si="0" ref="F15:F46">IF(OR(D15="-",E15=D15),"-",D15-IF(E15="-",0,E15))</f>
        <v>266494329.37</v>
      </c>
    </row>
    <row r="16" spans="1:6" ht="33.75">
      <c r="A16" s="56" t="s">
        <v>252</v>
      </c>
      <c r="B16" s="57" t="s">
        <v>248</v>
      </c>
      <c r="C16" s="58" t="s">
        <v>253</v>
      </c>
      <c r="D16" s="59">
        <v>251987445</v>
      </c>
      <c r="E16" s="60">
        <v>17996535.68</v>
      </c>
      <c r="F16" s="61">
        <f t="shared" si="0"/>
        <v>233990909.32</v>
      </c>
    </row>
    <row r="17" spans="1:6" ht="12.75">
      <c r="A17" s="56" t="s">
        <v>254</v>
      </c>
      <c r="B17" s="57" t="s">
        <v>248</v>
      </c>
      <c r="C17" s="58" t="s">
        <v>255</v>
      </c>
      <c r="D17" s="59">
        <v>78753353</v>
      </c>
      <c r="E17" s="60">
        <v>6420199.08</v>
      </c>
      <c r="F17" s="61">
        <f t="shared" si="0"/>
        <v>72333153.92</v>
      </c>
    </row>
    <row r="18" spans="1:6" ht="45">
      <c r="A18" s="56" t="s">
        <v>256</v>
      </c>
      <c r="B18" s="57" t="s">
        <v>248</v>
      </c>
      <c r="C18" s="58" t="s">
        <v>257</v>
      </c>
      <c r="D18" s="59">
        <v>33579971</v>
      </c>
      <c r="E18" s="60">
        <v>3055990.3</v>
      </c>
      <c r="F18" s="61">
        <f t="shared" si="0"/>
        <v>30523980.7</v>
      </c>
    </row>
    <row r="19" spans="1:6" ht="12.75">
      <c r="A19" s="23" t="s">
        <v>258</v>
      </c>
      <c r="B19" s="40" t="s">
        <v>248</v>
      </c>
      <c r="C19" s="50" t="s">
        <v>259</v>
      </c>
      <c r="D19" s="21">
        <v>1780600</v>
      </c>
      <c r="E19" s="32">
        <v>169828.8</v>
      </c>
      <c r="F19" s="24">
        <f t="shared" si="0"/>
        <v>1610771.2</v>
      </c>
    </row>
    <row r="20" spans="1:6" ht="22.5">
      <c r="A20" s="23" t="s">
        <v>260</v>
      </c>
      <c r="B20" s="40" t="s">
        <v>248</v>
      </c>
      <c r="C20" s="50" t="s">
        <v>261</v>
      </c>
      <c r="D20" s="21">
        <v>1367600</v>
      </c>
      <c r="E20" s="32">
        <v>139274.2</v>
      </c>
      <c r="F20" s="24">
        <f t="shared" si="0"/>
        <v>1228325.8</v>
      </c>
    </row>
    <row r="21" spans="1:6" ht="33.75">
      <c r="A21" s="23" t="s">
        <v>262</v>
      </c>
      <c r="B21" s="40" t="s">
        <v>248</v>
      </c>
      <c r="C21" s="50" t="s">
        <v>263</v>
      </c>
      <c r="D21" s="21">
        <v>413000</v>
      </c>
      <c r="E21" s="32">
        <v>30554.6</v>
      </c>
      <c r="F21" s="24">
        <f t="shared" si="0"/>
        <v>382445.4</v>
      </c>
    </row>
    <row r="22" spans="1:6" ht="12.75">
      <c r="A22" s="23" t="s">
        <v>264</v>
      </c>
      <c r="B22" s="40" t="s">
        <v>248</v>
      </c>
      <c r="C22" s="50" t="s">
        <v>265</v>
      </c>
      <c r="D22" s="21">
        <v>31799371</v>
      </c>
      <c r="E22" s="32">
        <v>2886161.5</v>
      </c>
      <c r="F22" s="24">
        <f t="shared" si="0"/>
        <v>28913209.5</v>
      </c>
    </row>
    <row r="23" spans="1:6" ht="22.5">
      <c r="A23" s="23" t="s">
        <v>260</v>
      </c>
      <c r="B23" s="40" t="s">
        <v>248</v>
      </c>
      <c r="C23" s="50" t="s">
        <v>266</v>
      </c>
      <c r="D23" s="21">
        <v>20814500</v>
      </c>
      <c r="E23" s="32">
        <v>2170978.93</v>
      </c>
      <c r="F23" s="24">
        <f t="shared" si="0"/>
        <v>18643521.07</v>
      </c>
    </row>
    <row r="24" spans="1:6" ht="33.75">
      <c r="A24" s="23" t="s">
        <v>267</v>
      </c>
      <c r="B24" s="40" t="s">
        <v>248</v>
      </c>
      <c r="C24" s="50" t="s">
        <v>268</v>
      </c>
      <c r="D24" s="21">
        <v>82600</v>
      </c>
      <c r="E24" s="32">
        <v>50</v>
      </c>
      <c r="F24" s="24">
        <f t="shared" si="0"/>
        <v>82550</v>
      </c>
    </row>
    <row r="25" spans="1:6" ht="33.75">
      <c r="A25" s="23" t="s">
        <v>262</v>
      </c>
      <c r="B25" s="40" t="s">
        <v>248</v>
      </c>
      <c r="C25" s="50" t="s">
        <v>269</v>
      </c>
      <c r="D25" s="21">
        <v>6286000</v>
      </c>
      <c r="E25" s="32">
        <v>498791.47</v>
      </c>
      <c r="F25" s="24">
        <f t="shared" si="0"/>
        <v>5787208.53</v>
      </c>
    </row>
    <row r="26" spans="1:6" ht="22.5">
      <c r="A26" s="23" t="s">
        <v>270</v>
      </c>
      <c r="B26" s="40" t="s">
        <v>248</v>
      </c>
      <c r="C26" s="50" t="s">
        <v>271</v>
      </c>
      <c r="D26" s="21">
        <v>4466000</v>
      </c>
      <c r="E26" s="32">
        <v>216341.1</v>
      </c>
      <c r="F26" s="24">
        <f t="shared" si="0"/>
        <v>4249658.9</v>
      </c>
    </row>
    <row r="27" spans="1:6" ht="22.5">
      <c r="A27" s="23" t="s">
        <v>272</v>
      </c>
      <c r="B27" s="40" t="s">
        <v>248</v>
      </c>
      <c r="C27" s="50" t="s">
        <v>273</v>
      </c>
      <c r="D27" s="21">
        <v>145271</v>
      </c>
      <c r="E27" s="32" t="s">
        <v>100</v>
      </c>
      <c r="F27" s="24">
        <f t="shared" si="0"/>
        <v>145271</v>
      </c>
    </row>
    <row r="28" spans="1:6" ht="12.75">
      <c r="A28" s="23" t="s">
        <v>274</v>
      </c>
      <c r="B28" s="40" t="s">
        <v>248</v>
      </c>
      <c r="C28" s="50" t="s">
        <v>275</v>
      </c>
      <c r="D28" s="21">
        <v>5000</v>
      </c>
      <c r="E28" s="32" t="s">
        <v>100</v>
      </c>
      <c r="F28" s="24">
        <f t="shared" si="0"/>
        <v>5000</v>
      </c>
    </row>
    <row r="29" spans="1:6" ht="12.75">
      <c r="A29" s="56" t="s">
        <v>276</v>
      </c>
      <c r="B29" s="57" t="s">
        <v>248</v>
      </c>
      <c r="C29" s="58" t="s">
        <v>277</v>
      </c>
      <c r="D29" s="59">
        <v>3000000</v>
      </c>
      <c r="E29" s="60" t="s">
        <v>100</v>
      </c>
      <c r="F29" s="61">
        <f t="shared" si="0"/>
        <v>3000000</v>
      </c>
    </row>
    <row r="30" spans="1:6" ht="12.75">
      <c r="A30" s="23" t="s">
        <v>278</v>
      </c>
      <c r="B30" s="40" t="s">
        <v>248</v>
      </c>
      <c r="C30" s="50" t="s">
        <v>279</v>
      </c>
      <c r="D30" s="21">
        <v>3000000</v>
      </c>
      <c r="E30" s="32" t="s">
        <v>100</v>
      </c>
      <c r="F30" s="24">
        <f t="shared" si="0"/>
        <v>3000000</v>
      </c>
    </row>
    <row r="31" spans="1:6" ht="12.75">
      <c r="A31" s="23" t="s">
        <v>280</v>
      </c>
      <c r="B31" s="40" t="s">
        <v>248</v>
      </c>
      <c r="C31" s="50" t="s">
        <v>281</v>
      </c>
      <c r="D31" s="21">
        <v>3000000</v>
      </c>
      <c r="E31" s="32" t="s">
        <v>100</v>
      </c>
      <c r="F31" s="24">
        <f t="shared" si="0"/>
        <v>3000000</v>
      </c>
    </row>
    <row r="32" spans="1:6" ht="12.75">
      <c r="A32" s="56" t="s">
        <v>282</v>
      </c>
      <c r="B32" s="57" t="s">
        <v>248</v>
      </c>
      <c r="C32" s="58" t="s">
        <v>283</v>
      </c>
      <c r="D32" s="59">
        <v>42173382</v>
      </c>
      <c r="E32" s="60">
        <v>3364208.78</v>
      </c>
      <c r="F32" s="61">
        <f t="shared" si="0"/>
        <v>38809173.22</v>
      </c>
    </row>
    <row r="33" spans="1:6" ht="45">
      <c r="A33" s="23" t="s">
        <v>284</v>
      </c>
      <c r="B33" s="40" t="s">
        <v>248</v>
      </c>
      <c r="C33" s="50" t="s">
        <v>285</v>
      </c>
      <c r="D33" s="21">
        <v>100000</v>
      </c>
      <c r="E33" s="32" t="s">
        <v>100</v>
      </c>
      <c r="F33" s="24">
        <f t="shared" si="0"/>
        <v>100000</v>
      </c>
    </row>
    <row r="34" spans="1:6" ht="22.5">
      <c r="A34" s="23" t="s">
        <v>270</v>
      </c>
      <c r="B34" s="40" t="s">
        <v>248</v>
      </c>
      <c r="C34" s="50" t="s">
        <v>286</v>
      </c>
      <c r="D34" s="21">
        <v>50000</v>
      </c>
      <c r="E34" s="32" t="s">
        <v>100</v>
      </c>
      <c r="F34" s="24">
        <f t="shared" si="0"/>
        <v>50000</v>
      </c>
    </row>
    <row r="35" spans="1:6" ht="45">
      <c r="A35" s="23" t="s">
        <v>287</v>
      </c>
      <c r="B35" s="40" t="s">
        <v>248</v>
      </c>
      <c r="C35" s="50" t="s">
        <v>288</v>
      </c>
      <c r="D35" s="21">
        <v>50000</v>
      </c>
      <c r="E35" s="32" t="s">
        <v>100</v>
      </c>
      <c r="F35" s="24">
        <f t="shared" si="0"/>
        <v>50000</v>
      </c>
    </row>
    <row r="36" spans="1:6" ht="22.5">
      <c r="A36" s="23" t="s">
        <v>289</v>
      </c>
      <c r="B36" s="40" t="s">
        <v>248</v>
      </c>
      <c r="C36" s="50" t="s">
        <v>290</v>
      </c>
      <c r="D36" s="21">
        <v>400000</v>
      </c>
      <c r="E36" s="32">
        <v>70000</v>
      </c>
      <c r="F36" s="24">
        <f t="shared" si="0"/>
        <v>330000</v>
      </c>
    </row>
    <row r="37" spans="1:6" ht="45">
      <c r="A37" s="23" t="s">
        <v>287</v>
      </c>
      <c r="B37" s="40" t="s">
        <v>248</v>
      </c>
      <c r="C37" s="50" t="s">
        <v>291</v>
      </c>
      <c r="D37" s="21">
        <v>400000</v>
      </c>
      <c r="E37" s="32">
        <v>70000</v>
      </c>
      <c r="F37" s="24">
        <f t="shared" si="0"/>
        <v>330000</v>
      </c>
    </row>
    <row r="38" spans="1:6" ht="45">
      <c r="A38" s="23" t="s">
        <v>292</v>
      </c>
      <c r="B38" s="40" t="s">
        <v>248</v>
      </c>
      <c r="C38" s="50" t="s">
        <v>293</v>
      </c>
      <c r="D38" s="21">
        <v>100000</v>
      </c>
      <c r="E38" s="32" t="s">
        <v>100</v>
      </c>
      <c r="F38" s="24">
        <f t="shared" si="0"/>
        <v>100000</v>
      </c>
    </row>
    <row r="39" spans="1:6" ht="22.5">
      <c r="A39" s="23" t="s">
        <v>270</v>
      </c>
      <c r="B39" s="40" t="s">
        <v>248</v>
      </c>
      <c r="C39" s="50" t="s">
        <v>294</v>
      </c>
      <c r="D39" s="21">
        <v>100000</v>
      </c>
      <c r="E39" s="32" t="s">
        <v>100</v>
      </c>
      <c r="F39" s="24">
        <f t="shared" si="0"/>
        <v>100000</v>
      </c>
    </row>
    <row r="40" spans="1:6" ht="12.75">
      <c r="A40" s="23" t="s">
        <v>264</v>
      </c>
      <c r="B40" s="40" t="s">
        <v>248</v>
      </c>
      <c r="C40" s="50" t="s">
        <v>295</v>
      </c>
      <c r="D40" s="21">
        <v>1839169</v>
      </c>
      <c r="E40" s="32">
        <v>51200</v>
      </c>
      <c r="F40" s="24">
        <f t="shared" si="0"/>
        <v>1787969</v>
      </c>
    </row>
    <row r="41" spans="1:6" ht="22.5">
      <c r="A41" s="23" t="s">
        <v>260</v>
      </c>
      <c r="B41" s="40" t="s">
        <v>248</v>
      </c>
      <c r="C41" s="50" t="s">
        <v>296</v>
      </c>
      <c r="D41" s="21">
        <v>934009</v>
      </c>
      <c r="E41" s="32">
        <v>33800</v>
      </c>
      <c r="F41" s="24">
        <f t="shared" si="0"/>
        <v>900209</v>
      </c>
    </row>
    <row r="42" spans="1:6" ht="33.75">
      <c r="A42" s="23" t="s">
        <v>262</v>
      </c>
      <c r="B42" s="40" t="s">
        <v>248</v>
      </c>
      <c r="C42" s="50" t="s">
        <v>297</v>
      </c>
      <c r="D42" s="21">
        <v>282100</v>
      </c>
      <c r="E42" s="32" t="s">
        <v>100</v>
      </c>
      <c r="F42" s="24">
        <f t="shared" si="0"/>
        <v>282100</v>
      </c>
    </row>
    <row r="43" spans="1:6" ht="22.5">
      <c r="A43" s="23" t="s">
        <v>260</v>
      </c>
      <c r="B43" s="40" t="s">
        <v>248</v>
      </c>
      <c r="C43" s="50" t="s">
        <v>298</v>
      </c>
      <c r="D43" s="21">
        <v>478560</v>
      </c>
      <c r="E43" s="32">
        <v>17400</v>
      </c>
      <c r="F43" s="24">
        <f t="shared" si="0"/>
        <v>461160</v>
      </c>
    </row>
    <row r="44" spans="1:6" ht="33.75">
      <c r="A44" s="23" t="s">
        <v>262</v>
      </c>
      <c r="B44" s="40" t="s">
        <v>248</v>
      </c>
      <c r="C44" s="50" t="s">
        <v>299</v>
      </c>
      <c r="D44" s="21">
        <v>144500</v>
      </c>
      <c r="E44" s="32" t="s">
        <v>100</v>
      </c>
      <c r="F44" s="24">
        <f t="shared" si="0"/>
        <v>144500</v>
      </c>
    </row>
    <row r="45" spans="1:6" ht="22.5">
      <c r="A45" s="23" t="s">
        <v>300</v>
      </c>
      <c r="B45" s="40" t="s">
        <v>248</v>
      </c>
      <c r="C45" s="50" t="s">
        <v>301</v>
      </c>
      <c r="D45" s="21">
        <v>36720513</v>
      </c>
      <c r="E45" s="32">
        <v>2983009.77</v>
      </c>
      <c r="F45" s="24">
        <f t="shared" si="0"/>
        <v>33737503.23</v>
      </c>
    </row>
    <row r="46" spans="1:6" ht="12.75">
      <c r="A46" s="23" t="s">
        <v>302</v>
      </c>
      <c r="B46" s="40" t="s">
        <v>248</v>
      </c>
      <c r="C46" s="50" t="s">
        <v>303</v>
      </c>
      <c r="D46" s="21">
        <v>20691900</v>
      </c>
      <c r="E46" s="32">
        <v>1974833.61</v>
      </c>
      <c r="F46" s="24">
        <f t="shared" si="0"/>
        <v>18717066.39</v>
      </c>
    </row>
    <row r="47" spans="1:6" ht="22.5">
      <c r="A47" s="23" t="s">
        <v>304</v>
      </c>
      <c r="B47" s="40" t="s">
        <v>248</v>
      </c>
      <c r="C47" s="50" t="s">
        <v>305</v>
      </c>
      <c r="D47" s="21">
        <v>9600</v>
      </c>
      <c r="E47" s="32">
        <v>100</v>
      </c>
      <c r="F47" s="24">
        <f aca="true" t="shared" si="1" ref="F47:F78">IF(OR(D47="-",E47=D47),"-",D47-IF(E47="-",0,E47))</f>
        <v>9500</v>
      </c>
    </row>
    <row r="48" spans="1:6" ht="33.75">
      <c r="A48" s="23" t="s">
        <v>306</v>
      </c>
      <c r="B48" s="40" t="s">
        <v>248</v>
      </c>
      <c r="C48" s="50" t="s">
        <v>307</v>
      </c>
      <c r="D48" s="21">
        <v>6249000</v>
      </c>
      <c r="E48" s="32">
        <v>463799.24</v>
      </c>
      <c r="F48" s="24">
        <f t="shared" si="1"/>
        <v>5785200.76</v>
      </c>
    </row>
    <row r="49" spans="1:6" ht="22.5">
      <c r="A49" s="23" t="s">
        <v>270</v>
      </c>
      <c r="B49" s="40" t="s">
        <v>248</v>
      </c>
      <c r="C49" s="50" t="s">
        <v>308</v>
      </c>
      <c r="D49" s="21">
        <v>9738413</v>
      </c>
      <c r="E49" s="32">
        <v>544276.92</v>
      </c>
      <c r="F49" s="24">
        <f t="shared" si="1"/>
        <v>9194136.08</v>
      </c>
    </row>
    <row r="50" spans="1:6" ht="12.75">
      <c r="A50" s="23" t="s">
        <v>309</v>
      </c>
      <c r="B50" s="40" t="s">
        <v>248</v>
      </c>
      <c r="C50" s="50" t="s">
        <v>310</v>
      </c>
      <c r="D50" s="21">
        <v>28600</v>
      </c>
      <c r="E50" s="32" t="s">
        <v>100</v>
      </c>
      <c r="F50" s="24">
        <f t="shared" si="1"/>
        <v>28600</v>
      </c>
    </row>
    <row r="51" spans="1:6" ht="12.75">
      <c r="A51" s="23" t="s">
        <v>274</v>
      </c>
      <c r="B51" s="40" t="s">
        <v>248</v>
      </c>
      <c r="C51" s="50" t="s">
        <v>311</v>
      </c>
      <c r="D51" s="21">
        <v>3000</v>
      </c>
      <c r="E51" s="32" t="s">
        <v>100</v>
      </c>
      <c r="F51" s="24">
        <f t="shared" si="1"/>
        <v>3000</v>
      </c>
    </row>
    <row r="52" spans="1:6" ht="12.75">
      <c r="A52" s="23" t="s">
        <v>278</v>
      </c>
      <c r="B52" s="40" t="s">
        <v>248</v>
      </c>
      <c r="C52" s="50" t="s">
        <v>312</v>
      </c>
      <c r="D52" s="21">
        <v>3013700</v>
      </c>
      <c r="E52" s="32">
        <v>259999.01</v>
      </c>
      <c r="F52" s="24">
        <f t="shared" si="1"/>
        <v>2753700.99</v>
      </c>
    </row>
    <row r="53" spans="1:6" ht="12.75">
      <c r="A53" s="23" t="s">
        <v>274</v>
      </c>
      <c r="B53" s="40" t="s">
        <v>248</v>
      </c>
      <c r="C53" s="50" t="s">
        <v>313</v>
      </c>
      <c r="D53" s="21">
        <v>86200</v>
      </c>
      <c r="E53" s="32" t="s">
        <v>100</v>
      </c>
      <c r="F53" s="24">
        <f t="shared" si="1"/>
        <v>86200</v>
      </c>
    </row>
    <row r="54" spans="1:6" ht="78.75">
      <c r="A54" s="70" t="s">
        <v>314</v>
      </c>
      <c r="B54" s="40" t="s">
        <v>248</v>
      </c>
      <c r="C54" s="50" t="s">
        <v>315</v>
      </c>
      <c r="D54" s="21">
        <v>100000</v>
      </c>
      <c r="E54" s="32" t="s">
        <v>100</v>
      </c>
      <c r="F54" s="24">
        <f t="shared" si="1"/>
        <v>100000</v>
      </c>
    </row>
    <row r="55" spans="1:6" ht="12.75">
      <c r="A55" s="23" t="s">
        <v>309</v>
      </c>
      <c r="B55" s="40" t="s">
        <v>248</v>
      </c>
      <c r="C55" s="50" t="s">
        <v>316</v>
      </c>
      <c r="D55" s="21">
        <v>23000</v>
      </c>
      <c r="E55" s="32">
        <v>5380</v>
      </c>
      <c r="F55" s="24">
        <f t="shared" si="1"/>
        <v>17620</v>
      </c>
    </row>
    <row r="56" spans="1:6" ht="22.5">
      <c r="A56" s="23" t="s">
        <v>270</v>
      </c>
      <c r="B56" s="40" t="s">
        <v>248</v>
      </c>
      <c r="C56" s="50" t="s">
        <v>317</v>
      </c>
      <c r="D56" s="21">
        <v>2804500</v>
      </c>
      <c r="E56" s="32">
        <v>254619.01</v>
      </c>
      <c r="F56" s="24">
        <f t="shared" si="1"/>
        <v>2549880.99</v>
      </c>
    </row>
    <row r="57" spans="1:6" ht="12.75">
      <c r="A57" s="56" t="s">
        <v>318</v>
      </c>
      <c r="B57" s="57" t="s">
        <v>248</v>
      </c>
      <c r="C57" s="58" t="s">
        <v>319</v>
      </c>
      <c r="D57" s="59">
        <v>2099240</v>
      </c>
      <c r="E57" s="60">
        <v>55300</v>
      </c>
      <c r="F57" s="61">
        <f t="shared" si="1"/>
        <v>2043940</v>
      </c>
    </row>
    <row r="58" spans="1:6" ht="12.75">
      <c r="A58" s="56" t="s">
        <v>320</v>
      </c>
      <c r="B58" s="57" t="s">
        <v>248</v>
      </c>
      <c r="C58" s="58" t="s">
        <v>321</v>
      </c>
      <c r="D58" s="59">
        <v>2099240</v>
      </c>
      <c r="E58" s="60">
        <v>55300</v>
      </c>
      <c r="F58" s="61">
        <f t="shared" si="1"/>
        <v>2043940</v>
      </c>
    </row>
    <row r="59" spans="1:6" ht="12.75">
      <c r="A59" s="23" t="s">
        <v>278</v>
      </c>
      <c r="B59" s="40" t="s">
        <v>248</v>
      </c>
      <c r="C59" s="50" t="s">
        <v>322</v>
      </c>
      <c r="D59" s="21">
        <v>2099240</v>
      </c>
      <c r="E59" s="32">
        <v>55300</v>
      </c>
      <c r="F59" s="24">
        <f t="shared" si="1"/>
        <v>2043940</v>
      </c>
    </row>
    <row r="60" spans="1:6" ht="22.5">
      <c r="A60" s="23" t="s">
        <v>260</v>
      </c>
      <c r="B60" s="40" t="s">
        <v>248</v>
      </c>
      <c r="C60" s="50" t="s">
        <v>323</v>
      </c>
      <c r="D60" s="21">
        <v>1612340</v>
      </c>
      <c r="E60" s="32">
        <v>55300</v>
      </c>
      <c r="F60" s="24">
        <f t="shared" si="1"/>
        <v>1557040</v>
      </c>
    </row>
    <row r="61" spans="1:6" ht="33.75">
      <c r="A61" s="23" t="s">
        <v>262</v>
      </c>
      <c r="B61" s="40" t="s">
        <v>248</v>
      </c>
      <c r="C61" s="50" t="s">
        <v>324</v>
      </c>
      <c r="D61" s="21">
        <v>486900</v>
      </c>
      <c r="E61" s="32" t="s">
        <v>100</v>
      </c>
      <c r="F61" s="24">
        <f t="shared" si="1"/>
        <v>486900</v>
      </c>
    </row>
    <row r="62" spans="1:6" ht="22.5">
      <c r="A62" s="56" t="s">
        <v>325</v>
      </c>
      <c r="B62" s="57" t="s">
        <v>248</v>
      </c>
      <c r="C62" s="58" t="s">
        <v>326</v>
      </c>
      <c r="D62" s="59">
        <v>3000000</v>
      </c>
      <c r="E62" s="60">
        <v>99055.59</v>
      </c>
      <c r="F62" s="61">
        <f t="shared" si="1"/>
        <v>2900944.41</v>
      </c>
    </row>
    <row r="63" spans="1:6" ht="33.75">
      <c r="A63" s="56" t="s">
        <v>327</v>
      </c>
      <c r="B63" s="57" t="s">
        <v>248</v>
      </c>
      <c r="C63" s="58" t="s">
        <v>328</v>
      </c>
      <c r="D63" s="59">
        <v>3000000</v>
      </c>
      <c r="E63" s="60">
        <v>99055.59</v>
      </c>
      <c r="F63" s="61">
        <f t="shared" si="1"/>
        <v>2900944.41</v>
      </c>
    </row>
    <row r="64" spans="1:6" ht="22.5">
      <c r="A64" s="23" t="s">
        <v>289</v>
      </c>
      <c r="B64" s="40" t="s">
        <v>248</v>
      </c>
      <c r="C64" s="50" t="s">
        <v>329</v>
      </c>
      <c r="D64" s="21">
        <v>1800000</v>
      </c>
      <c r="E64" s="32">
        <v>99055.59</v>
      </c>
      <c r="F64" s="24">
        <f t="shared" si="1"/>
        <v>1700944.41</v>
      </c>
    </row>
    <row r="65" spans="1:6" ht="22.5">
      <c r="A65" s="23" t="s">
        <v>270</v>
      </c>
      <c r="B65" s="40" t="s">
        <v>248</v>
      </c>
      <c r="C65" s="50" t="s">
        <v>330</v>
      </c>
      <c r="D65" s="21">
        <v>1800000</v>
      </c>
      <c r="E65" s="32">
        <v>99055.59</v>
      </c>
      <c r="F65" s="24">
        <f t="shared" si="1"/>
        <v>1700944.41</v>
      </c>
    </row>
    <row r="66" spans="1:6" ht="12.75">
      <c r="A66" s="23" t="s">
        <v>278</v>
      </c>
      <c r="B66" s="40" t="s">
        <v>248</v>
      </c>
      <c r="C66" s="50" t="s">
        <v>331</v>
      </c>
      <c r="D66" s="21">
        <v>1200000</v>
      </c>
      <c r="E66" s="32" t="s">
        <v>100</v>
      </c>
      <c r="F66" s="24">
        <f t="shared" si="1"/>
        <v>1200000</v>
      </c>
    </row>
    <row r="67" spans="1:6" ht="22.5">
      <c r="A67" s="23" t="s">
        <v>270</v>
      </c>
      <c r="B67" s="40" t="s">
        <v>248</v>
      </c>
      <c r="C67" s="50" t="s">
        <v>332</v>
      </c>
      <c r="D67" s="21">
        <v>600000</v>
      </c>
      <c r="E67" s="32" t="s">
        <v>100</v>
      </c>
      <c r="F67" s="24">
        <f t="shared" si="1"/>
        <v>600000</v>
      </c>
    </row>
    <row r="68" spans="1:6" ht="22.5">
      <c r="A68" s="23" t="s">
        <v>270</v>
      </c>
      <c r="B68" s="40" t="s">
        <v>248</v>
      </c>
      <c r="C68" s="50" t="s">
        <v>333</v>
      </c>
      <c r="D68" s="21">
        <v>600000</v>
      </c>
      <c r="E68" s="32" t="s">
        <v>100</v>
      </c>
      <c r="F68" s="24">
        <f t="shared" si="1"/>
        <v>600000</v>
      </c>
    </row>
    <row r="69" spans="1:6" ht="12.75">
      <c r="A69" s="56" t="s">
        <v>334</v>
      </c>
      <c r="B69" s="57" t="s">
        <v>248</v>
      </c>
      <c r="C69" s="58" t="s">
        <v>335</v>
      </c>
      <c r="D69" s="59">
        <v>37306300</v>
      </c>
      <c r="E69" s="60">
        <v>2099959</v>
      </c>
      <c r="F69" s="61">
        <f t="shared" si="1"/>
        <v>35206341</v>
      </c>
    </row>
    <row r="70" spans="1:6" ht="12.75">
      <c r="A70" s="56" t="s">
        <v>336</v>
      </c>
      <c r="B70" s="57" t="s">
        <v>248</v>
      </c>
      <c r="C70" s="58" t="s">
        <v>337</v>
      </c>
      <c r="D70" s="59">
        <v>36946300</v>
      </c>
      <c r="E70" s="60">
        <v>2099959</v>
      </c>
      <c r="F70" s="61">
        <f t="shared" si="1"/>
        <v>34846341</v>
      </c>
    </row>
    <row r="71" spans="1:6" ht="22.5">
      <c r="A71" s="23" t="s">
        <v>338</v>
      </c>
      <c r="B71" s="40" t="s">
        <v>248</v>
      </c>
      <c r="C71" s="50" t="s">
        <v>339</v>
      </c>
      <c r="D71" s="21">
        <v>36946300</v>
      </c>
      <c r="E71" s="32">
        <v>2099959</v>
      </c>
      <c r="F71" s="24">
        <f t="shared" si="1"/>
        <v>34846341</v>
      </c>
    </row>
    <row r="72" spans="1:6" ht="22.5">
      <c r="A72" s="23" t="s">
        <v>270</v>
      </c>
      <c r="B72" s="40" t="s">
        <v>248</v>
      </c>
      <c r="C72" s="50" t="s">
        <v>340</v>
      </c>
      <c r="D72" s="21">
        <v>4201600</v>
      </c>
      <c r="E72" s="32" t="s">
        <v>100</v>
      </c>
      <c r="F72" s="24">
        <f t="shared" si="1"/>
        <v>4201600</v>
      </c>
    </row>
    <row r="73" spans="1:6" ht="22.5">
      <c r="A73" s="23" t="s">
        <v>270</v>
      </c>
      <c r="B73" s="40" t="s">
        <v>248</v>
      </c>
      <c r="C73" s="50" t="s">
        <v>341</v>
      </c>
      <c r="D73" s="21">
        <v>28781000</v>
      </c>
      <c r="E73" s="32">
        <v>2099959</v>
      </c>
      <c r="F73" s="24">
        <f t="shared" si="1"/>
        <v>26681041</v>
      </c>
    </row>
    <row r="74" spans="1:6" ht="22.5">
      <c r="A74" s="23" t="s">
        <v>270</v>
      </c>
      <c r="B74" s="40" t="s">
        <v>248</v>
      </c>
      <c r="C74" s="50" t="s">
        <v>342</v>
      </c>
      <c r="D74" s="21">
        <v>500000</v>
      </c>
      <c r="E74" s="32" t="s">
        <v>100</v>
      </c>
      <c r="F74" s="24">
        <f t="shared" si="1"/>
        <v>500000</v>
      </c>
    </row>
    <row r="75" spans="1:6" ht="22.5">
      <c r="A75" s="23" t="s">
        <v>270</v>
      </c>
      <c r="B75" s="40" t="s">
        <v>248</v>
      </c>
      <c r="C75" s="50" t="s">
        <v>343</v>
      </c>
      <c r="D75" s="21">
        <v>963700</v>
      </c>
      <c r="E75" s="32" t="s">
        <v>100</v>
      </c>
      <c r="F75" s="24">
        <f t="shared" si="1"/>
        <v>963700</v>
      </c>
    </row>
    <row r="76" spans="1:6" ht="22.5">
      <c r="A76" s="23" t="s">
        <v>270</v>
      </c>
      <c r="B76" s="40" t="s">
        <v>248</v>
      </c>
      <c r="C76" s="50" t="s">
        <v>344</v>
      </c>
      <c r="D76" s="21">
        <v>2500000</v>
      </c>
      <c r="E76" s="32" t="s">
        <v>100</v>
      </c>
      <c r="F76" s="24">
        <f t="shared" si="1"/>
        <v>2500000</v>
      </c>
    </row>
    <row r="77" spans="1:6" ht="12.75">
      <c r="A77" s="56" t="s">
        <v>345</v>
      </c>
      <c r="B77" s="57" t="s">
        <v>248</v>
      </c>
      <c r="C77" s="58" t="s">
        <v>346</v>
      </c>
      <c r="D77" s="59">
        <v>360000</v>
      </c>
      <c r="E77" s="60" t="s">
        <v>100</v>
      </c>
      <c r="F77" s="61">
        <f t="shared" si="1"/>
        <v>360000</v>
      </c>
    </row>
    <row r="78" spans="1:6" ht="33.75">
      <c r="A78" s="23" t="s">
        <v>347</v>
      </c>
      <c r="B78" s="40" t="s">
        <v>248</v>
      </c>
      <c r="C78" s="50" t="s">
        <v>348</v>
      </c>
      <c r="D78" s="21">
        <v>360000</v>
      </c>
      <c r="E78" s="32" t="s">
        <v>100</v>
      </c>
      <c r="F78" s="24">
        <f t="shared" si="1"/>
        <v>360000</v>
      </c>
    </row>
    <row r="79" spans="1:6" ht="45">
      <c r="A79" s="23" t="s">
        <v>287</v>
      </c>
      <c r="B79" s="40" t="s">
        <v>248</v>
      </c>
      <c r="C79" s="50" t="s">
        <v>349</v>
      </c>
      <c r="D79" s="21">
        <v>360000</v>
      </c>
      <c r="E79" s="32" t="s">
        <v>100</v>
      </c>
      <c r="F79" s="24">
        <f aca="true" t="shared" si="2" ref="F79:F110">IF(OR(D79="-",E79=D79),"-",D79-IF(E79="-",0,E79))</f>
        <v>360000</v>
      </c>
    </row>
    <row r="80" spans="1:6" ht="12.75">
      <c r="A80" s="56" t="s">
        <v>350</v>
      </c>
      <c r="B80" s="57" t="s">
        <v>248</v>
      </c>
      <c r="C80" s="58" t="s">
        <v>351</v>
      </c>
      <c r="D80" s="59">
        <v>72214300</v>
      </c>
      <c r="E80" s="60">
        <v>1054019.01</v>
      </c>
      <c r="F80" s="61">
        <f t="shared" si="2"/>
        <v>71160280.99</v>
      </c>
    </row>
    <row r="81" spans="1:6" ht="12.75">
      <c r="A81" s="56" t="s">
        <v>352</v>
      </c>
      <c r="B81" s="57" t="s">
        <v>248</v>
      </c>
      <c r="C81" s="58" t="s">
        <v>353</v>
      </c>
      <c r="D81" s="59">
        <v>15733800</v>
      </c>
      <c r="E81" s="60">
        <v>328866.45</v>
      </c>
      <c r="F81" s="61">
        <f t="shared" si="2"/>
        <v>15404933.55</v>
      </c>
    </row>
    <row r="82" spans="1:6" ht="45">
      <c r="A82" s="23" t="s">
        <v>354</v>
      </c>
      <c r="B82" s="40" t="s">
        <v>248</v>
      </c>
      <c r="C82" s="50" t="s">
        <v>355</v>
      </c>
      <c r="D82" s="21">
        <v>200000</v>
      </c>
      <c r="E82" s="32" t="s">
        <v>100</v>
      </c>
      <c r="F82" s="24">
        <f t="shared" si="2"/>
        <v>200000</v>
      </c>
    </row>
    <row r="83" spans="1:6" ht="45">
      <c r="A83" s="23" t="s">
        <v>356</v>
      </c>
      <c r="B83" s="40" t="s">
        <v>248</v>
      </c>
      <c r="C83" s="50" t="s">
        <v>357</v>
      </c>
      <c r="D83" s="21">
        <v>200000</v>
      </c>
      <c r="E83" s="32" t="s">
        <v>100</v>
      </c>
      <c r="F83" s="24">
        <f t="shared" si="2"/>
        <v>200000</v>
      </c>
    </row>
    <row r="84" spans="1:6" ht="12.75">
      <c r="A84" s="23" t="s">
        <v>278</v>
      </c>
      <c r="B84" s="40" t="s">
        <v>248</v>
      </c>
      <c r="C84" s="50" t="s">
        <v>358</v>
      </c>
      <c r="D84" s="21">
        <v>15533800</v>
      </c>
      <c r="E84" s="32">
        <v>328866.45</v>
      </c>
      <c r="F84" s="24">
        <f t="shared" si="2"/>
        <v>15204933.55</v>
      </c>
    </row>
    <row r="85" spans="1:6" ht="22.5">
      <c r="A85" s="23" t="s">
        <v>359</v>
      </c>
      <c r="B85" s="40" t="s">
        <v>248</v>
      </c>
      <c r="C85" s="50" t="s">
        <v>360</v>
      </c>
      <c r="D85" s="21">
        <v>3183800</v>
      </c>
      <c r="E85" s="32">
        <v>264675.37</v>
      </c>
      <c r="F85" s="24">
        <f t="shared" si="2"/>
        <v>2919124.63</v>
      </c>
    </row>
    <row r="86" spans="1:6" ht="45">
      <c r="A86" s="23" t="s">
        <v>356</v>
      </c>
      <c r="B86" s="40" t="s">
        <v>248</v>
      </c>
      <c r="C86" s="50" t="s">
        <v>361</v>
      </c>
      <c r="D86" s="21">
        <v>850000</v>
      </c>
      <c r="E86" s="32">
        <v>64191.08</v>
      </c>
      <c r="F86" s="24">
        <f t="shared" si="2"/>
        <v>785808.92</v>
      </c>
    </row>
    <row r="87" spans="1:6" ht="22.5">
      <c r="A87" s="23" t="s">
        <v>270</v>
      </c>
      <c r="B87" s="40" t="s">
        <v>248</v>
      </c>
      <c r="C87" s="50" t="s">
        <v>362</v>
      </c>
      <c r="D87" s="21">
        <v>10000000</v>
      </c>
      <c r="E87" s="32" t="s">
        <v>100</v>
      </c>
      <c r="F87" s="24">
        <f t="shared" si="2"/>
        <v>10000000</v>
      </c>
    </row>
    <row r="88" spans="1:6" ht="22.5">
      <c r="A88" s="23" t="s">
        <v>270</v>
      </c>
      <c r="B88" s="40" t="s">
        <v>248</v>
      </c>
      <c r="C88" s="50" t="s">
        <v>363</v>
      </c>
      <c r="D88" s="21">
        <v>1500000</v>
      </c>
      <c r="E88" s="32" t="s">
        <v>100</v>
      </c>
      <c r="F88" s="24">
        <f t="shared" si="2"/>
        <v>1500000</v>
      </c>
    </row>
    <row r="89" spans="1:6" ht="12.75">
      <c r="A89" s="56" t="s">
        <v>364</v>
      </c>
      <c r="B89" s="57" t="s">
        <v>248</v>
      </c>
      <c r="C89" s="58" t="s">
        <v>365</v>
      </c>
      <c r="D89" s="59">
        <v>20014900</v>
      </c>
      <c r="E89" s="60" t="s">
        <v>100</v>
      </c>
      <c r="F89" s="61">
        <f t="shared" si="2"/>
        <v>20014900</v>
      </c>
    </row>
    <row r="90" spans="1:6" ht="45">
      <c r="A90" s="23" t="s">
        <v>366</v>
      </c>
      <c r="B90" s="40" t="s">
        <v>248</v>
      </c>
      <c r="C90" s="50" t="s">
        <v>367</v>
      </c>
      <c r="D90" s="21">
        <v>19015400</v>
      </c>
      <c r="E90" s="32" t="s">
        <v>100</v>
      </c>
      <c r="F90" s="24">
        <f t="shared" si="2"/>
        <v>19015400</v>
      </c>
    </row>
    <row r="91" spans="1:6" ht="33.75">
      <c r="A91" s="23" t="s">
        <v>368</v>
      </c>
      <c r="B91" s="40" t="s">
        <v>248</v>
      </c>
      <c r="C91" s="50" t="s">
        <v>369</v>
      </c>
      <c r="D91" s="21">
        <v>19015400</v>
      </c>
      <c r="E91" s="32" t="s">
        <v>100</v>
      </c>
      <c r="F91" s="24">
        <f t="shared" si="2"/>
        <v>19015400</v>
      </c>
    </row>
    <row r="92" spans="1:6" ht="12.75">
      <c r="A92" s="23" t="s">
        <v>278</v>
      </c>
      <c r="B92" s="40" t="s">
        <v>248</v>
      </c>
      <c r="C92" s="50" t="s">
        <v>370</v>
      </c>
      <c r="D92" s="21">
        <v>999500</v>
      </c>
      <c r="E92" s="32" t="s">
        <v>100</v>
      </c>
      <c r="F92" s="24">
        <f t="shared" si="2"/>
        <v>999500</v>
      </c>
    </row>
    <row r="93" spans="1:6" ht="22.5">
      <c r="A93" s="23" t="s">
        <v>270</v>
      </c>
      <c r="B93" s="40" t="s">
        <v>248</v>
      </c>
      <c r="C93" s="50" t="s">
        <v>371</v>
      </c>
      <c r="D93" s="21">
        <v>363800</v>
      </c>
      <c r="E93" s="32" t="s">
        <v>100</v>
      </c>
      <c r="F93" s="24">
        <f t="shared" si="2"/>
        <v>363800</v>
      </c>
    </row>
    <row r="94" spans="1:6" ht="22.5">
      <c r="A94" s="23" t="s">
        <v>270</v>
      </c>
      <c r="B94" s="40" t="s">
        <v>248</v>
      </c>
      <c r="C94" s="50" t="s">
        <v>372</v>
      </c>
      <c r="D94" s="21">
        <v>635700</v>
      </c>
      <c r="E94" s="32" t="s">
        <v>100</v>
      </c>
      <c r="F94" s="24">
        <f t="shared" si="2"/>
        <v>635700</v>
      </c>
    </row>
    <row r="95" spans="1:6" ht="12.75">
      <c r="A95" s="56" t="s">
        <v>373</v>
      </c>
      <c r="B95" s="57" t="s">
        <v>248</v>
      </c>
      <c r="C95" s="58" t="s">
        <v>374</v>
      </c>
      <c r="D95" s="59">
        <v>36465600</v>
      </c>
      <c r="E95" s="60">
        <v>725152.56</v>
      </c>
      <c r="F95" s="61">
        <f t="shared" si="2"/>
        <v>35740447.44</v>
      </c>
    </row>
    <row r="96" spans="1:6" ht="45">
      <c r="A96" s="23" t="s">
        <v>366</v>
      </c>
      <c r="B96" s="40" t="s">
        <v>248</v>
      </c>
      <c r="C96" s="50" t="s">
        <v>375</v>
      </c>
      <c r="D96" s="21">
        <v>2260000</v>
      </c>
      <c r="E96" s="32" t="s">
        <v>100</v>
      </c>
      <c r="F96" s="24">
        <f t="shared" si="2"/>
        <v>2260000</v>
      </c>
    </row>
    <row r="97" spans="1:6" ht="22.5">
      <c r="A97" s="23" t="s">
        <v>270</v>
      </c>
      <c r="B97" s="40" t="s">
        <v>248</v>
      </c>
      <c r="C97" s="50" t="s">
        <v>376</v>
      </c>
      <c r="D97" s="21">
        <v>170000</v>
      </c>
      <c r="E97" s="32" t="s">
        <v>100</v>
      </c>
      <c r="F97" s="24">
        <f t="shared" si="2"/>
        <v>170000</v>
      </c>
    </row>
    <row r="98" spans="1:6" ht="33.75">
      <c r="A98" s="23" t="s">
        <v>368</v>
      </c>
      <c r="B98" s="40" t="s">
        <v>248</v>
      </c>
      <c r="C98" s="50" t="s">
        <v>377</v>
      </c>
      <c r="D98" s="21">
        <v>2090000</v>
      </c>
      <c r="E98" s="32" t="s">
        <v>100</v>
      </c>
      <c r="F98" s="24">
        <f t="shared" si="2"/>
        <v>2090000</v>
      </c>
    </row>
    <row r="99" spans="1:6" ht="22.5">
      <c r="A99" s="23" t="s">
        <v>338</v>
      </c>
      <c r="B99" s="40" t="s">
        <v>248</v>
      </c>
      <c r="C99" s="50" t="s">
        <v>378</v>
      </c>
      <c r="D99" s="21">
        <v>34205600</v>
      </c>
      <c r="E99" s="32">
        <v>725152.56</v>
      </c>
      <c r="F99" s="24">
        <f t="shared" si="2"/>
        <v>33480447.44</v>
      </c>
    </row>
    <row r="100" spans="1:6" ht="22.5">
      <c r="A100" s="23" t="s">
        <v>270</v>
      </c>
      <c r="B100" s="40" t="s">
        <v>248</v>
      </c>
      <c r="C100" s="50" t="s">
        <v>379</v>
      </c>
      <c r="D100" s="21">
        <v>1054300</v>
      </c>
      <c r="E100" s="32" t="s">
        <v>100</v>
      </c>
      <c r="F100" s="24">
        <f t="shared" si="2"/>
        <v>1054300</v>
      </c>
    </row>
    <row r="101" spans="1:6" ht="22.5">
      <c r="A101" s="23" t="s">
        <v>270</v>
      </c>
      <c r="B101" s="40" t="s">
        <v>248</v>
      </c>
      <c r="C101" s="50" t="s">
        <v>380</v>
      </c>
      <c r="D101" s="21">
        <v>5356800</v>
      </c>
      <c r="E101" s="32" t="s">
        <v>100</v>
      </c>
      <c r="F101" s="24">
        <f t="shared" si="2"/>
        <v>5356800</v>
      </c>
    </row>
    <row r="102" spans="1:6" ht="22.5">
      <c r="A102" s="23" t="s">
        <v>270</v>
      </c>
      <c r="B102" s="40" t="s">
        <v>248</v>
      </c>
      <c r="C102" s="50" t="s">
        <v>381</v>
      </c>
      <c r="D102" s="21">
        <v>1206600</v>
      </c>
      <c r="E102" s="32">
        <v>42000</v>
      </c>
      <c r="F102" s="24">
        <f t="shared" si="2"/>
        <v>1164600</v>
      </c>
    </row>
    <row r="103" spans="1:6" ht="22.5">
      <c r="A103" s="23" t="s">
        <v>270</v>
      </c>
      <c r="B103" s="40" t="s">
        <v>248</v>
      </c>
      <c r="C103" s="50" t="s">
        <v>382</v>
      </c>
      <c r="D103" s="21">
        <v>8899400</v>
      </c>
      <c r="E103" s="32">
        <v>196578.56</v>
      </c>
      <c r="F103" s="24">
        <f t="shared" si="2"/>
        <v>8702821.44</v>
      </c>
    </row>
    <row r="104" spans="1:6" ht="22.5">
      <c r="A104" s="23" t="s">
        <v>270</v>
      </c>
      <c r="B104" s="40" t="s">
        <v>248</v>
      </c>
      <c r="C104" s="50" t="s">
        <v>383</v>
      </c>
      <c r="D104" s="21">
        <v>5703800</v>
      </c>
      <c r="E104" s="32">
        <v>486574</v>
      </c>
      <c r="F104" s="24">
        <f t="shared" si="2"/>
        <v>5217226</v>
      </c>
    </row>
    <row r="105" spans="1:6" ht="22.5">
      <c r="A105" s="23" t="s">
        <v>270</v>
      </c>
      <c r="B105" s="40" t="s">
        <v>248</v>
      </c>
      <c r="C105" s="50" t="s">
        <v>384</v>
      </c>
      <c r="D105" s="21">
        <v>11984700</v>
      </c>
      <c r="E105" s="32" t="s">
        <v>100</v>
      </c>
      <c r="F105" s="24">
        <f t="shared" si="2"/>
        <v>11984700</v>
      </c>
    </row>
    <row r="106" spans="1:6" ht="12.75">
      <c r="A106" s="56" t="s">
        <v>385</v>
      </c>
      <c r="B106" s="57" t="s">
        <v>248</v>
      </c>
      <c r="C106" s="58" t="s">
        <v>386</v>
      </c>
      <c r="D106" s="59">
        <v>8420200</v>
      </c>
      <c r="E106" s="60">
        <v>1229501.21</v>
      </c>
      <c r="F106" s="61">
        <f t="shared" si="2"/>
        <v>7190698.79</v>
      </c>
    </row>
    <row r="107" spans="1:6" ht="12.75">
      <c r="A107" s="56" t="s">
        <v>387</v>
      </c>
      <c r="B107" s="57" t="s">
        <v>248</v>
      </c>
      <c r="C107" s="58" t="s">
        <v>388</v>
      </c>
      <c r="D107" s="59">
        <v>8420200</v>
      </c>
      <c r="E107" s="60">
        <v>1229501.21</v>
      </c>
      <c r="F107" s="61">
        <f t="shared" si="2"/>
        <v>7190698.79</v>
      </c>
    </row>
    <row r="108" spans="1:6" ht="22.5">
      <c r="A108" s="23" t="s">
        <v>389</v>
      </c>
      <c r="B108" s="40" t="s">
        <v>248</v>
      </c>
      <c r="C108" s="50" t="s">
        <v>390</v>
      </c>
      <c r="D108" s="21">
        <v>8420200</v>
      </c>
      <c r="E108" s="32">
        <v>1229501.21</v>
      </c>
      <c r="F108" s="24">
        <f t="shared" si="2"/>
        <v>7190698.79</v>
      </c>
    </row>
    <row r="109" spans="1:6" ht="45">
      <c r="A109" s="23" t="s">
        <v>287</v>
      </c>
      <c r="B109" s="40" t="s">
        <v>248</v>
      </c>
      <c r="C109" s="50" t="s">
        <v>391</v>
      </c>
      <c r="D109" s="21">
        <v>8330200</v>
      </c>
      <c r="E109" s="32">
        <v>1199501.21</v>
      </c>
      <c r="F109" s="24">
        <f t="shared" si="2"/>
        <v>7130698.79</v>
      </c>
    </row>
    <row r="110" spans="1:6" ht="22.5">
      <c r="A110" s="23" t="s">
        <v>392</v>
      </c>
      <c r="B110" s="40" t="s">
        <v>248</v>
      </c>
      <c r="C110" s="50" t="s">
        <v>393</v>
      </c>
      <c r="D110" s="21">
        <v>90000</v>
      </c>
      <c r="E110" s="32">
        <v>30000</v>
      </c>
      <c r="F110" s="24">
        <f t="shared" si="2"/>
        <v>60000</v>
      </c>
    </row>
    <row r="111" spans="1:6" ht="12.75">
      <c r="A111" s="56" t="s">
        <v>394</v>
      </c>
      <c r="B111" s="57" t="s">
        <v>248</v>
      </c>
      <c r="C111" s="58" t="s">
        <v>395</v>
      </c>
      <c r="D111" s="59">
        <v>16722100</v>
      </c>
      <c r="E111" s="60">
        <v>2937588.81</v>
      </c>
      <c r="F111" s="61">
        <f aca="true" t="shared" si="3" ref="F111:F142">IF(OR(D111="-",E111=D111),"-",D111-IF(E111="-",0,E111))</f>
        <v>13784511.19</v>
      </c>
    </row>
    <row r="112" spans="1:6" ht="12.75">
      <c r="A112" s="56" t="s">
        <v>396</v>
      </c>
      <c r="B112" s="57" t="s">
        <v>248</v>
      </c>
      <c r="C112" s="58" t="s">
        <v>397</v>
      </c>
      <c r="D112" s="59">
        <v>1539100</v>
      </c>
      <c r="E112" s="60">
        <v>384775</v>
      </c>
      <c r="F112" s="61">
        <f t="shared" si="3"/>
        <v>1154325</v>
      </c>
    </row>
    <row r="113" spans="1:6" ht="12.75">
      <c r="A113" s="23" t="s">
        <v>278</v>
      </c>
      <c r="B113" s="40" t="s">
        <v>248</v>
      </c>
      <c r="C113" s="50" t="s">
        <v>398</v>
      </c>
      <c r="D113" s="21">
        <v>1539100</v>
      </c>
      <c r="E113" s="32">
        <v>384775</v>
      </c>
      <c r="F113" s="24">
        <f t="shared" si="3"/>
        <v>1154325</v>
      </c>
    </row>
    <row r="114" spans="1:6" ht="12.75">
      <c r="A114" s="23" t="s">
        <v>399</v>
      </c>
      <c r="B114" s="40" t="s">
        <v>248</v>
      </c>
      <c r="C114" s="50" t="s">
        <v>400</v>
      </c>
      <c r="D114" s="21">
        <v>1539100</v>
      </c>
      <c r="E114" s="32">
        <v>384775</v>
      </c>
      <c r="F114" s="24">
        <f t="shared" si="3"/>
        <v>1154325</v>
      </c>
    </row>
    <row r="115" spans="1:6" ht="22.5">
      <c r="A115" s="56" t="s">
        <v>401</v>
      </c>
      <c r="B115" s="57" t="s">
        <v>248</v>
      </c>
      <c r="C115" s="58" t="s">
        <v>402</v>
      </c>
      <c r="D115" s="59">
        <v>15183000</v>
      </c>
      <c r="E115" s="60">
        <v>2552813.81</v>
      </c>
      <c r="F115" s="61">
        <f t="shared" si="3"/>
        <v>12630186.19</v>
      </c>
    </row>
    <row r="116" spans="1:6" ht="22.5">
      <c r="A116" s="23" t="s">
        <v>403</v>
      </c>
      <c r="B116" s="40" t="s">
        <v>248</v>
      </c>
      <c r="C116" s="50" t="s">
        <v>404</v>
      </c>
      <c r="D116" s="21">
        <v>15183000</v>
      </c>
      <c r="E116" s="32">
        <v>2552813.81</v>
      </c>
      <c r="F116" s="24">
        <f t="shared" si="3"/>
        <v>12630186.19</v>
      </c>
    </row>
    <row r="117" spans="1:6" ht="45">
      <c r="A117" s="23" t="s">
        <v>287</v>
      </c>
      <c r="B117" s="40" t="s">
        <v>248</v>
      </c>
      <c r="C117" s="50" t="s">
        <v>405</v>
      </c>
      <c r="D117" s="21">
        <v>15183000</v>
      </c>
      <c r="E117" s="32">
        <v>2552813.81</v>
      </c>
      <c r="F117" s="24">
        <f t="shared" si="3"/>
        <v>12630186.19</v>
      </c>
    </row>
    <row r="118" spans="1:6" ht="12.75">
      <c r="A118" s="56" t="s">
        <v>406</v>
      </c>
      <c r="B118" s="57" t="s">
        <v>248</v>
      </c>
      <c r="C118" s="58" t="s">
        <v>407</v>
      </c>
      <c r="D118" s="59">
        <v>14264552</v>
      </c>
      <c r="E118" s="60">
        <v>749788</v>
      </c>
      <c r="F118" s="61">
        <f t="shared" si="3"/>
        <v>13514764</v>
      </c>
    </row>
    <row r="119" spans="1:6" ht="12.75">
      <c r="A119" s="56" t="s">
        <v>408</v>
      </c>
      <c r="B119" s="57" t="s">
        <v>248</v>
      </c>
      <c r="C119" s="58" t="s">
        <v>409</v>
      </c>
      <c r="D119" s="59">
        <v>13540000</v>
      </c>
      <c r="E119" s="60">
        <v>714788</v>
      </c>
      <c r="F119" s="61">
        <f t="shared" si="3"/>
        <v>12825212</v>
      </c>
    </row>
    <row r="120" spans="1:6" ht="12.75">
      <c r="A120" s="23" t="s">
        <v>278</v>
      </c>
      <c r="B120" s="40" t="s">
        <v>248</v>
      </c>
      <c r="C120" s="50" t="s">
        <v>410</v>
      </c>
      <c r="D120" s="21">
        <v>13540000</v>
      </c>
      <c r="E120" s="32">
        <v>714788</v>
      </c>
      <c r="F120" s="24">
        <f t="shared" si="3"/>
        <v>12825212</v>
      </c>
    </row>
    <row r="121" spans="1:6" ht="12.75">
      <c r="A121" s="23" t="s">
        <v>411</v>
      </c>
      <c r="B121" s="40" t="s">
        <v>248</v>
      </c>
      <c r="C121" s="50" t="s">
        <v>412</v>
      </c>
      <c r="D121" s="21">
        <v>13540000</v>
      </c>
      <c r="E121" s="32">
        <v>714788</v>
      </c>
      <c r="F121" s="24">
        <f t="shared" si="3"/>
        <v>12825212</v>
      </c>
    </row>
    <row r="122" spans="1:6" ht="12.75">
      <c r="A122" s="56" t="s">
        <v>413</v>
      </c>
      <c r="B122" s="57" t="s">
        <v>248</v>
      </c>
      <c r="C122" s="58" t="s">
        <v>414</v>
      </c>
      <c r="D122" s="59">
        <v>724552</v>
      </c>
      <c r="E122" s="60">
        <v>35000</v>
      </c>
      <c r="F122" s="61">
        <f t="shared" si="3"/>
        <v>689552</v>
      </c>
    </row>
    <row r="123" spans="1:6" ht="12.75">
      <c r="A123" s="23" t="s">
        <v>278</v>
      </c>
      <c r="B123" s="40" t="s">
        <v>248</v>
      </c>
      <c r="C123" s="50" t="s">
        <v>415</v>
      </c>
      <c r="D123" s="21">
        <v>724552</v>
      </c>
      <c r="E123" s="32">
        <v>35000</v>
      </c>
      <c r="F123" s="24">
        <f t="shared" si="3"/>
        <v>689552</v>
      </c>
    </row>
    <row r="124" spans="1:6" ht="12.75">
      <c r="A124" s="23" t="s">
        <v>399</v>
      </c>
      <c r="B124" s="40" t="s">
        <v>248</v>
      </c>
      <c r="C124" s="50" t="s">
        <v>416</v>
      </c>
      <c r="D124" s="21">
        <v>214552</v>
      </c>
      <c r="E124" s="32" t="s">
        <v>100</v>
      </c>
      <c r="F124" s="24">
        <f t="shared" si="3"/>
        <v>214552</v>
      </c>
    </row>
    <row r="125" spans="1:6" ht="22.5">
      <c r="A125" s="23" t="s">
        <v>417</v>
      </c>
      <c r="B125" s="40" t="s">
        <v>248</v>
      </c>
      <c r="C125" s="50" t="s">
        <v>418</v>
      </c>
      <c r="D125" s="21">
        <v>510000</v>
      </c>
      <c r="E125" s="32">
        <v>35000</v>
      </c>
      <c r="F125" s="24">
        <f t="shared" si="3"/>
        <v>475000</v>
      </c>
    </row>
    <row r="126" spans="1:6" ht="12.75">
      <c r="A126" s="56" t="s">
        <v>419</v>
      </c>
      <c r="B126" s="57" t="s">
        <v>248</v>
      </c>
      <c r="C126" s="58" t="s">
        <v>420</v>
      </c>
      <c r="D126" s="59">
        <v>8327400</v>
      </c>
      <c r="E126" s="60">
        <v>1551124.98</v>
      </c>
      <c r="F126" s="61">
        <f t="shared" si="3"/>
        <v>6776275.02</v>
      </c>
    </row>
    <row r="127" spans="1:6" ht="12.75">
      <c r="A127" s="56" t="s">
        <v>421</v>
      </c>
      <c r="B127" s="57" t="s">
        <v>248</v>
      </c>
      <c r="C127" s="58" t="s">
        <v>422</v>
      </c>
      <c r="D127" s="59">
        <v>8327400</v>
      </c>
      <c r="E127" s="60">
        <v>1551124.98</v>
      </c>
      <c r="F127" s="61">
        <f t="shared" si="3"/>
        <v>6776275.02</v>
      </c>
    </row>
    <row r="128" spans="1:6" ht="33.75">
      <c r="A128" s="23" t="s">
        <v>423</v>
      </c>
      <c r="B128" s="40" t="s">
        <v>248</v>
      </c>
      <c r="C128" s="50" t="s">
        <v>424</v>
      </c>
      <c r="D128" s="21">
        <v>8327400</v>
      </c>
      <c r="E128" s="32">
        <v>1551124.98</v>
      </c>
      <c r="F128" s="24">
        <f t="shared" si="3"/>
        <v>6776275.02</v>
      </c>
    </row>
    <row r="129" spans="1:6" ht="45">
      <c r="A129" s="23" t="s">
        <v>287</v>
      </c>
      <c r="B129" s="40" t="s">
        <v>248</v>
      </c>
      <c r="C129" s="50" t="s">
        <v>425</v>
      </c>
      <c r="D129" s="21">
        <v>8327400</v>
      </c>
      <c r="E129" s="32">
        <v>1551124.98</v>
      </c>
      <c r="F129" s="24">
        <f t="shared" si="3"/>
        <v>6776275.02</v>
      </c>
    </row>
    <row r="130" spans="1:6" ht="12.75">
      <c r="A130" s="56" t="s">
        <v>426</v>
      </c>
      <c r="B130" s="57" t="s">
        <v>248</v>
      </c>
      <c r="C130" s="58" t="s">
        <v>427</v>
      </c>
      <c r="D130" s="59">
        <v>10880000</v>
      </c>
      <c r="E130" s="60">
        <v>1800000</v>
      </c>
      <c r="F130" s="61">
        <f t="shared" si="3"/>
        <v>9080000</v>
      </c>
    </row>
    <row r="131" spans="1:6" ht="12.75">
      <c r="A131" s="56" t="s">
        <v>428</v>
      </c>
      <c r="B131" s="57" t="s">
        <v>248</v>
      </c>
      <c r="C131" s="58" t="s">
        <v>429</v>
      </c>
      <c r="D131" s="59">
        <v>10880000</v>
      </c>
      <c r="E131" s="60">
        <v>1800000</v>
      </c>
      <c r="F131" s="61">
        <f t="shared" si="3"/>
        <v>9080000</v>
      </c>
    </row>
    <row r="132" spans="1:6" ht="45">
      <c r="A132" s="23" t="s">
        <v>292</v>
      </c>
      <c r="B132" s="40" t="s">
        <v>248</v>
      </c>
      <c r="C132" s="50" t="s">
        <v>430</v>
      </c>
      <c r="D132" s="21">
        <v>10880000</v>
      </c>
      <c r="E132" s="32">
        <v>1800000</v>
      </c>
      <c r="F132" s="24">
        <f t="shared" si="3"/>
        <v>9080000</v>
      </c>
    </row>
    <row r="133" spans="1:6" ht="45">
      <c r="A133" s="23" t="s">
        <v>287</v>
      </c>
      <c r="B133" s="40" t="s">
        <v>248</v>
      </c>
      <c r="C133" s="50" t="s">
        <v>431</v>
      </c>
      <c r="D133" s="21">
        <v>10880000</v>
      </c>
      <c r="E133" s="32">
        <v>1800000</v>
      </c>
      <c r="F133" s="24">
        <f t="shared" si="3"/>
        <v>9080000</v>
      </c>
    </row>
    <row r="134" spans="1:6" ht="12.75">
      <c r="A134" s="56" t="s">
        <v>432</v>
      </c>
      <c r="B134" s="57" t="s">
        <v>248</v>
      </c>
      <c r="C134" s="58" t="s">
        <v>433</v>
      </c>
      <c r="D134" s="59">
        <v>12981500</v>
      </c>
      <c r="E134" s="60">
        <v>1218095.97</v>
      </c>
      <c r="F134" s="61">
        <f t="shared" si="3"/>
        <v>11763404.03</v>
      </c>
    </row>
    <row r="135" spans="1:6" ht="12.75">
      <c r="A135" s="56" t="s">
        <v>254</v>
      </c>
      <c r="B135" s="57" t="s">
        <v>248</v>
      </c>
      <c r="C135" s="58" t="s">
        <v>434</v>
      </c>
      <c r="D135" s="59">
        <v>12981500</v>
      </c>
      <c r="E135" s="60">
        <v>1218095.97</v>
      </c>
      <c r="F135" s="61">
        <f t="shared" si="3"/>
        <v>11763404.03</v>
      </c>
    </row>
    <row r="136" spans="1:6" ht="33.75">
      <c r="A136" s="56" t="s">
        <v>435</v>
      </c>
      <c r="B136" s="57" t="s">
        <v>248</v>
      </c>
      <c r="C136" s="58" t="s">
        <v>436</v>
      </c>
      <c r="D136" s="59">
        <v>12981500</v>
      </c>
      <c r="E136" s="60">
        <v>1218095.97</v>
      </c>
      <c r="F136" s="61">
        <f t="shared" si="3"/>
        <v>11763404.03</v>
      </c>
    </row>
    <row r="137" spans="1:6" ht="12.75">
      <c r="A137" s="23" t="s">
        <v>264</v>
      </c>
      <c r="B137" s="40" t="s">
        <v>248</v>
      </c>
      <c r="C137" s="50" t="s">
        <v>437</v>
      </c>
      <c r="D137" s="21">
        <v>12981500</v>
      </c>
      <c r="E137" s="32">
        <v>1218095.97</v>
      </c>
      <c r="F137" s="24">
        <f t="shared" si="3"/>
        <v>11763404.03</v>
      </c>
    </row>
    <row r="138" spans="1:6" ht="22.5">
      <c r="A138" s="23" t="s">
        <v>260</v>
      </c>
      <c r="B138" s="40" t="s">
        <v>248</v>
      </c>
      <c r="C138" s="50" t="s">
        <v>438</v>
      </c>
      <c r="D138" s="21">
        <v>9951600</v>
      </c>
      <c r="E138" s="32">
        <v>947181.3</v>
      </c>
      <c r="F138" s="24">
        <f t="shared" si="3"/>
        <v>9004418.7</v>
      </c>
    </row>
    <row r="139" spans="1:6" ht="33.75">
      <c r="A139" s="23" t="s">
        <v>267</v>
      </c>
      <c r="B139" s="40" t="s">
        <v>248</v>
      </c>
      <c r="C139" s="50" t="s">
        <v>439</v>
      </c>
      <c r="D139" s="21">
        <v>36500</v>
      </c>
      <c r="E139" s="32" t="s">
        <v>100</v>
      </c>
      <c r="F139" s="24">
        <f t="shared" si="3"/>
        <v>36500</v>
      </c>
    </row>
    <row r="140" spans="1:6" ht="33.75">
      <c r="A140" s="23" t="s">
        <v>262</v>
      </c>
      <c r="B140" s="40" t="s">
        <v>248</v>
      </c>
      <c r="C140" s="50" t="s">
        <v>440</v>
      </c>
      <c r="D140" s="21">
        <v>2280700</v>
      </c>
      <c r="E140" s="32">
        <v>270914.67</v>
      </c>
      <c r="F140" s="24">
        <f t="shared" si="3"/>
        <v>2009785.33</v>
      </c>
    </row>
    <row r="141" spans="1:6" ht="22.5">
      <c r="A141" s="23" t="s">
        <v>270</v>
      </c>
      <c r="B141" s="40" t="s">
        <v>248</v>
      </c>
      <c r="C141" s="50" t="s">
        <v>441</v>
      </c>
      <c r="D141" s="21">
        <v>711500</v>
      </c>
      <c r="E141" s="32" t="s">
        <v>100</v>
      </c>
      <c r="F141" s="24">
        <f t="shared" si="3"/>
        <v>711500</v>
      </c>
    </row>
    <row r="142" spans="1:6" ht="12.75">
      <c r="A142" s="23" t="s">
        <v>274</v>
      </c>
      <c r="B142" s="40" t="s">
        <v>248</v>
      </c>
      <c r="C142" s="50" t="s">
        <v>442</v>
      </c>
      <c r="D142" s="21">
        <v>1200</v>
      </c>
      <c r="E142" s="32" t="s">
        <v>100</v>
      </c>
      <c r="F142" s="24">
        <f t="shared" si="3"/>
        <v>1200</v>
      </c>
    </row>
    <row r="143" spans="1:6" ht="12.75">
      <c r="A143" s="56" t="s">
        <v>443</v>
      </c>
      <c r="B143" s="57" t="s">
        <v>248</v>
      </c>
      <c r="C143" s="58" t="s">
        <v>444</v>
      </c>
      <c r="D143" s="59">
        <v>15545600</v>
      </c>
      <c r="E143" s="60">
        <v>1247394.85</v>
      </c>
      <c r="F143" s="61">
        <f aca="true" t="shared" si="4" ref="F143:F174">IF(OR(D143="-",E143=D143),"-",D143-IF(E143="-",0,E143))</f>
        <v>14298205.15</v>
      </c>
    </row>
    <row r="144" spans="1:6" ht="12.75">
      <c r="A144" s="56" t="s">
        <v>254</v>
      </c>
      <c r="B144" s="57" t="s">
        <v>248</v>
      </c>
      <c r="C144" s="58" t="s">
        <v>445</v>
      </c>
      <c r="D144" s="59">
        <v>13545600</v>
      </c>
      <c r="E144" s="60">
        <v>1247394.85</v>
      </c>
      <c r="F144" s="61">
        <f t="shared" si="4"/>
        <v>12298205.15</v>
      </c>
    </row>
    <row r="145" spans="1:6" ht="12.75">
      <c r="A145" s="56" t="s">
        <v>282</v>
      </c>
      <c r="B145" s="57" t="s">
        <v>248</v>
      </c>
      <c r="C145" s="58" t="s">
        <v>446</v>
      </c>
      <c r="D145" s="59">
        <v>13545600</v>
      </c>
      <c r="E145" s="60">
        <v>1247394.85</v>
      </c>
      <c r="F145" s="61">
        <f t="shared" si="4"/>
        <v>12298205.15</v>
      </c>
    </row>
    <row r="146" spans="1:6" ht="12.75">
      <c r="A146" s="23" t="s">
        <v>264</v>
      </c>
      <c r="B146" s="40" t="s">
        <v>248</v>
      </c>
      <c r="C146" s="50" t="s">
        <v>447</v>
      </c>
      <c r="D146" s="21">
        <v>12319300</v>
      </c>
      <c r="E146" s="32">
        <v>1239924.85</v>
      </c>
      <c r="F146" s="24">
        <f t="shared" si="4"/>
        <v>11079375.15</v>
      </c>
    </row>
    <row r="147" spans="1:6" ht="22.5">
      <c r="A147" s="23" t="s">
        <v>260</v>
      </c>
      <c r="B147" s="40" t="s">
        <v>248</v>
      </c>
      <c r="C147" s="50" t="s">
        <v>448</v>
      </c>
      <c r="D147" s="21">
        <v>9015000</v>
      </c>
      <c r="E147" s="32">
        <v>1010901.79</v>
      </c>
      <c r="F147" s="24">
        <f t="shared" si="4"/>
        <v>8004098.21</v>
      </c>
    </row>
    <row r="148" spans="1:6" ht="33.75">
      <c r="A148" s="23" t="s">
        <v>267</v>
      </c>
      <c r="B148" s="40" t="s">
        <v>248</v>
      </c>
      <c r="C148" s="50" t="s">
        <v>449</v>
      </c>
      <c r="D148" s="21">
        <v>31600</v>
      </c>
      <c r="E148" s="32">
        <v>2189</v>
      </c>
      <c r="F148" s="24">
        <f t="shared" si="4"/>
        <v>29411</v>
      </c>
    </row>
    <row r="149" spans="1:6" ht="33.75">
      <c r="A149" s="23" t="s">
        <v>262</v>
      </c>
      <c r="B149" s="40" t="s">
        <v>248</v>
      </c>
      <c r="C149" s="50" t="s">
        <v>450</v>
      </c>
      <c r="D149" s="21">
        <v>2722500</v>
      </c>
      <c r="E149" s="32">
        <v>185125.15</v>
      </c>
      <c r="F149" s="24">
        <f t="shared" si="4"/>
        <v>2537374.85</v>
      </c>
    </row>
    <row r="150" spans="1:6" ht="22.5">
      <c r="A150" s="23" t="s">
        <v>270</v>
      </c>
      <c r="B150" s="40" t="s">
        <v>248</v>
      </c>
      <c r="C150" s="50" t="s">
        <v>451</v>
      </c>
      <c r="D150" s="21">
        <v>550100</v>
      </c>
      <c r="E150" s="32">
        <v>41708.91</v>
      </c>
      <c r="F150" s="24">
        <f t="shared" si="4"/>
        <v>508391.08999999997</v>
      </c>
    </row>
    <row r="151" spans="1:6" ht="12.75">
      <c r="A151" s="23" t="s">
        <v>274</v>
      </c>
      <c r="B151" s="40" t="s">
        <v>248</v>
      </c>
      <c r="C151" s="50" t="s">
        <v>452</v>
      </c>
      <c r="D151" s="21">
        <v>100</v>
      </c>
      <c r="E151" s="32" t="s">
        <v>100</v>
      </c>
      <c r="F151" s="24">
        <f t="shared" si="4"/>
        <v>100</v>
      </c>
    </row>
    <row r="152" spans="1:6" ht="12.75">
      <c r="A152" s="23" t="s">
        <v>278</v>
      </c>
      <c r="B152" s="40" t="s">
        <v>248</v>
      </c>
      <c r="C152" s="50" t="s">
        <v>453</v>
      </c>
      <c r="D152" s="21">
        <v>1226300</v>
      </c>
      <c r="E152" s="32">
        <v>7470</v>
      </c>
      <c r="F152" s="24">
        <f t="shared" si="4"/>
        <v>1218830</v>
      </c>
    </row>
    <row r="153" spans="1:6" ht="22.5">
      <c r="A153" s="23" t="s">
        <v>270</v>
      </c>
      <c r="B153" s="40" t="s">
        <v>248</v>
      </c>
      <c r="C153" s="50" t="s">
        <v>454</v>
      </c>
      <c r="D153" s="21">
        <v>1126300</v>
      </c>
      <c r="E153" s="32" t="s">
        <v>100</v>
      </c>
      <c r="F153" s="24">
        <f t="shared" si="4"/>
        <v>1126300</v>
      </c>
    </row>
    <row r="154" spans="1:6" ht="22.5">
      <c r="A154" s="23" t="s">
        <v>270</v>
      </c>
      <c r="B154" s="40" t="s">
        <v>248</v>
      </c>
      <c r="C154" s="50" t="s">
        <v>455</v>
      </c>
      <c r="D154" s="21">
        <v>40000</v>
      </c>
      <c r="E154" s="32" t="s">
        <v>100</v>
      </c>
      <c r="F154" s="24">
        <f t="shared" si="4"/>
        <v>40000</v>
      </c>
    </row>
    <row r="155" spans="1:6" ht="22.5">
      <c r="A155" s="23" t="s">
        <v>270</v>
      </c>
      <c r="B155" s="40" t="s">
        <v>248</v>
      </c>
      <c r="C155" s="50" t="s">
        <v>456</v>
      </c>
      <c r="D155" s="21">
        <v>60000</v>
      </c>
      <c r="E155" s="32">
        <v>7470</v>
      </c>
      <c r="F155" s="24">
        <f t="shared" si="4"/>
        <v>52530</v>
      </c>
    </row>
    <row r="156" spans="1:6" ht="12.75">
      <c r="A156" s="56" t="s">
        <v>334</v>
      </c>
      <c r="B156" s="57" t="s">
        <v>248</v>
      </c>
      <c r="C156" s="58" t="s">
        <v>457</v>
      </c>
      <c r="D156" s="59">
        <v>2000000</v>
      </c>
      <c r="E156" s="60" t="s">
        <v>100</v>
      </c>
      <c r="F156" s="61">
        <f t="shared" si="4"/>
        <v>2000000</v>
      </c>
    </row>
    <row r="157" spans="1:6" ht="12.75">
      <c r="A157" s="56" t="s">
        <v>345</v>
      </c>
      <c r="B157" s="57" t="s">
        <v>248</v>
      </c>
      <c r="C157" s="58" t="s">
        <v>458</v>
      </c>
      <c r="D157" s="59">
        <v>2000000</v>
      </c>
      <c r="E157" s="60" t="s">
        <v>100</v>
      </c>
      <c r="F157" s="61">
        <f t="shared" si="4"/>
        <v>2000000</v>
      </c>
    </row>
    <row r="158" spans="1:6" ht="22.5">
      <c r="A158" s="23" t="s">
        <v>459</v>
      </c>
      <c r="B158" s="40" t="s">
        <v>248</v>
      </c>
      <c r="C158" s="50" t="s">
        <v>460</v>
      </c>
      <c r="D158" s="21">
        <v>2000000</v>
      </c>
      <c r="E158" s="32" t="s">
        <v>100</v>
      </c>
      <c r="F158" s="24">
        <f t="shared" si="4"/>
        <v>2000000</v>
      </c>
    </row>
    <row r="159" spans="1:6" ht="22.5">
      <c r="A159" s="23" t="s">
        <v>270</v>
      </c>
      <c r="B159" s="40" t="s">
        <v>248</v>
      </c>
      <c r="C159" s="50" t="s">
        <v>461</v>
      </c>
      <c r="D159" s="21">
        <v>2000000</v>
      </c>
      <c r="E159" s="32" t="s">
        <v>100</v>
      </c>
      <c r="F159" s="24">
        <f t="shared" si="4"/>
        <v>2000000</v>
      </c>
    </row>
    <row r="160" spans="1:6" ht="12.75">
      <c r="A160" s="56" t="s">
        <v>462</v>
      </c>
      <c r="B160" s="57" t="s">
        <v>248</v>
      </c>
      <c r="C160" s="58" t="s">
        <v>463</v>
      </c>
      <c r="D160" s="59">
        <v>7043500</v>
      </c>
      <c r="E160" s="60">
        <v>601689.13</v>
      </c>
      <c r="F160" s="61">
        <f t="shared" si="4"/>
        <v>6441810.87</v>
      </c>
    </row>
    <row r="161" spans="1:6" ht="12.75">
      <c r="A161" s="56" t="s">
        <v>254</v>
      </c>
      <c r="B161" s="57" t="s">
        <v>248</v>
      </c>
      <c r="C161" s="58" t="s">
        <v>464</v>
      </c>
      <c r="D161" s="59">
        <v>7043500</v>
      </c>
      <c r="E161" s="60">
        <v>601689.13</v>
      </c>
      <c r="F161" s="61">
        <f t="shared" si="4"/>
        <v>6441810.87</v>
      </c>
    </row>
    <row r="162" spans="1:6" ht="33.75">
      <c r="A162" s="56" t="s">
        <v>465</v>
      </c>
      <c r="B162" s="57" t="s">
        <v>248</v>
      </c>
      <c r="C162" s="58" t="s">
        <v>466</v>
      </c>
      <c r="D162" s="59">
        <v>1799500</v>
      </c>
      <c r="E162" s="60">
        <v>186393.41</v>
      </c>
      <c r="F162" s="61">
        <f t="shared" si="4"/>
        <v>1613106.59</v>
      </c>
    </row>
    <row r="163" spans="1:6" ht="12.75">
      <c r="A163" s="23" t="s">
        <v>467</v>
      </c>
      <c r="B163" s="40" t="s">
        <v>248</v>
      </c>
      <c r="C163" s="50" t="s">
        <v>468</v>
      </c>
      <c r="D163" s="21">
        <v>1799500</v>
      </c>
      <c r="E163" s="32">
        <v>186393.41</v>
      </c>
      <c r="F163" s="24">
        <f t="shared" si="4"/>
        <v>1613106.59</v>
      </c>
    </row>
    <row r="164" spans="1:6" ht="22.5">
      <c r="A164" s="23" t="s">
        <v>260</v>
      </c>
      <c r="B164" s="40" t="s">
        <v>248</v>
      </c>
      <c r="C164" s="50" t="s">
        <v>469</v>
      </c>
      <c r="D164" s="21">
        <v>1367600</v>
      </c>
      <c r="E164" s="32">
        <v>154016.8</v>
      </c>
      <c r="F164" s="24">
        <f t="shared" si="4"/>
        <v>1213583.2</v>
      </c>
    </row>
    <row r="165" spans="1:6" ht="33.75">
      <c r="A165" s="23" t="s">
        <v>267</v>
      </c>
      <c r="B165" s="40" t="s">
        <v>248</v>
      </c>
      <c r="C165" s="50" t="s">
        <v>470</v>
      </c>
      <c r="D165" s="21">
        <v>18900</v>
      </c>
      <c r="E165" s="32" t="s">
        <v>100</v>
      </c>
      <c r="F165" s="24">
        <f t="shared" si="4"/>
        <v>18900</v>
      </c>
    </row>
    <row r="166" spans="1:6" ht="33.75">
      <c r="A166" s="23" t="s">
        <v>262</v>
      </c>
      <c r="B166" s="40" t="s">
        <v>248</v>
      </c>
      <c r="C166" s="50" t="s">
        <v>471</v>
      </c>
      <c r="D166" s="21">
        <v>413000</v>
      </c>
      <c r="E166" s="32">
        <v>32376.61</v>
      </c>
      <c r="F166" s="24">
        <f t="shared" si="4"/>
        <v>380623.39</v>
      </c>
    </row>
    <row r="167" spans="1:6" ht="45">
      <c r="A167" s="56" t="s">
        <v>472</v>
      </c>
      <c r="B167" s="57" t="s">
        <v>248</v>
      </c>
      <c r="C167" s="58" t="s">
        <v>473</v>
      </c>
      <c r="D167" s="59">
        <v>5244000</v>
      </c>
      <c r="E167" s="60">
        <v>415295.72</v>
      </c>
      <c r="F167" s="61">
        <f t="shared" si="4"/>
        <v>4828704.28</v>
      </c>
    </row>
    <row r="168" spans="1:6" ht="22.5">
      <c r="A168" s="23" t="s">
        <v>474</v>
      </c>
      <c r="B168" s="40" t="s">
        <v>248</v>
      </c>
      <c r="C168" s="50" t="s">
        <v>475</v>
      </c>
      <c r="D168" s="21">
        <v>1538700</v>
      </c>
      <c r="E168" s="32">
        <v>164365.05</v>
      </c>
      <c r="F168" s="24">
        <f t="shared" si="4"/>
        <v>1374334.95</v>
      </c>
    </row>
    <row r="169" spans="1:6" ht="22.5">
      <c r="A169" s="23" t="s">
        <v>260</v>
      </c>
      <c r="B169" s="40" t="s">
        <v>248</v>
      </c>
      <c r="C169" s="50" t="s">
        <v>476</v>
      </c>
      <c r="D169" s="21">
        <v>1167700</v>
      </c>
      <c r="E169" s="32">
        <v>136622.2</v>
      </c>
      <c r="F169" s="24">
        <f t="shared" si="4"/>
        <v>1031077.8</v>
      </c>
    </row>
    <row r="170" spans="1:6" ht="33.75">
      <c r="A170" s="23" t="s">
        <v>267</v>
      </c>
      <c r="B170" s="40" t="s">
        <v>248</v>
      </c>
      <c r="C170" s="50" t="s">
        <v>477</v>
      </c>
      <c r="D170" s="21">
        <v>18400</v>
      </c>
      <c r="E170" s="32" t="s">
        <v>100</v>
      </c>
      <c r="F170" s="24">
        <f t="shared" si="4"/>
        <v>18400</v>
      </c>
    </row>
    <row r="171" spans="1:6" ht="33.75">
      <c r="A171" s="23" t="s">
        <v>262</v>
      </c>
      <c r="B171" s="40" t="s">
        <v>248</v>
      </c>
      <c r="C171" s="50" t="s">
        <v>478</v>
      </c>
      <c r="D171" s="21">
        <v>352600</v>
      </c>
      <c r="E171" s="32">
        <v>27742.85</v>
      </c>
      <c r="F171" s="24">
        <f t="shared" si="4"/>
        <v>324857.15</v>
      </c>
    </row>
    <row r="172" spans="1:6" ht="12.75">
      <c r="A172" s="23" t="s">
        <v>479</v>
      </c>
      <c r="B172" s="40" t="s">
        <v>248</v>
      </c>
      <c r="C172" s="50" t="s">
        <v>480</v>
      </c>
      <c r="D172" s="21">
        <v>2321000</v>
      </c>
      <c r="E172" s="32">
        <v>135990.67</v>
      </c>
      <c r="F172" s="24">
        <f t="shared" si="4"/>
        <v>2185009.33</v>
      </c>
    </row>
    <row r="173" spans="1:6" ht="22.5">
      <c r="A173" s="23" t="s">
        <v>260</v>
      </c>
      <c r="B173" s="40" t="s">
        <v>248</v>
      </c>
      <c r="C173" s="50" t="s">
        <v>481</v>
      </c>
      <c r="D173" s="21">
        <v>583900</v>
      </c>
      <c r="E173" s="32">
        <v>56228.4</v>
      </c>
      <c r="F173" s="24">
        <f t="shared" si="4"/>
        <v>527671.6</v>
      </c>
    </row>
    <row r="174" spans="1:6" ht="33.75">
      <c r="A174" s="23" t="s">
        <v>267</v>
      </c>
      <c r="B174" s="40" t="s">
        <v>248</v>
      </c>
      <c r="C174" s="50" t="s">
        <v>482</v>
      </c>
      <c r="D174" s="21">
        <v>2000</v>
      </c>
      <c r="E174" s="32" t="s">
        <v>100</v>
      </c>
      <c r="F174" s="24">
        <f t="shared" si="4"/>
        <v>2000</v>
      </c>
    </row>
    <row r="175" spans="1:6" ht="33.75">
      <c r="A175" s="23" t="s">
        <v>262</v>
      </c>
      <c r="B175" s="40" t="s">
        <v>248</v>
      </c>
      <c r="C175" s="50" t="s">
        <v>483</v>
      </c>
      <c r="D175" s="21">
        <v>176300</v>
      </c>
      <c r="E175" s="32">
        <v>11255.37</v>
      </c>
      <c r="F175" s="24">
        <f aca="true" t="shared" si="5" ref="F175:F181">IF(OR(D175="-",E175=D175),"-",D175-IF(E175="-",0,E175))</f>
        <v>165044.63</v>
      </c>
    </row>
    <row r="176" spans="1:6" ht="22.5">
      <c r="A176" s="23" t="s">
        <v>270</v>
      </c>
      <c r="B176" s="40" t="s">
        <v>248</v>
      </c>
      <c r="C176" s="50" t="s">
        <v>484</v>
      </c>
      <c r="D176" s="21">
        <v>1557800</v>
      </c>
      <c r="E176" s="32">
        <v>68506.9</v>
      </c>
      <c r="F176" s="24">
        <f t="shared" si="5"/>
        <v>1489293.1</v>
      </c>
    </row>
    <row r="177" spans="1:6" ht="12.75">
      <c r="A177" s="23" t="s">
        <v>274</v>
      </c>
      <c r="B177" s="40" t="s">
        <v>248</v>
      </c>
      <c r="C177" s="50" t="s">
        <v>485</v>
      </c>
      <c r="D177" s="21">
        <v>1000</v>
      </c>
      <c r="E177" s="32" t="s">
        <v>100</v>
      </c>
      <c r="F177" s="24">
        <f t="shared" si="5"/>
        <v>1000</v>
      </c>
    </row>
    <row r="178" spans="1:6" ht="12.75">
      <c r="A178" s="23" t="s">
        <v>486</v>
      </c>
      <c r="B178" s="40" t="s">
        <v>248</v>
      </c>
      <c r="C178" s="50" t="s">
        <v>487</v>
      </c>
      <c r="D178" s="21">
        <v>1264300</v>
      </c>
      <c r="E178" s="32">
        <v>114940</v>
      </c>
      <c r="F178" s="24">
        <f t="shared" si="5"/>
        <v>1149360</v>
      </c>
    </row>
    <row r="179" spans="1:6" ht="45">
      <c r="A179" s="23" t="s">
        <v>488</v>
      </c>
      <c r="B179" s="40" t="s">
        <v>248</v>
      </c>
      <c r="C179" s="50" t="s">
        <v>489</v>
      </c>
      <c r="D179" s="21">
        <v>1264300</v>
      </c>
      <c r="E179" s="32">
        <v>114940</v>
      </c>
      <c r="F179" s="24">
        <f t="shared" si="5"/>
        <v>1149360</v>
      </c>
    </row>
    <row r="180" spans="1:6" ht="12.75">
      <c r="A180" s="23" t="s">
        <v>278</v>
      </c>
      <c r="B180" s="40" t="s">
        <v>248</v>
      </c>
      <c r="C180" s="50" t="s">
        <v>490</v>
      </c>
      <c r="D180" s="21">
        <v>120000</v>
      </c>
      <c r="E180" s="32" t="s">
        <v>100</v>
      </c>
      <c r="F180" s="24">
        <f t="shared" si="5"/>
        <v>120000</v>
      </c>
    </row>
    <row r="181" spans="1:6" ht="13.5" thickBot="1">
      <c r="A181" s="23" t="s">
        <v>399</v>
      </c>
      <c r="B181" s="40" t="s">
        <v>248</v>
      </c>
      <c r="C181" s="50" t="s">
        <v>491</v>
      </c>
      <c r="D181" s="21">
        <v>120000</v>
      </c>
      <c r="E181" s="32" t="s">
        <v>100</v>
      </c>
      <c r="F181" s="24">
        <f t="shared" si="5"/>
        <v>120000</v>
      </c>
    </row>
    <row r="182" spans="1:6" ht="9" customHeight="1" thickBot="1">
      <c r="A182" s="45"/>
      <c r="B182" s="41"/>
      <c r="C182" s="52"/>
      <c r="D182" s="55"/>
      <c r="E182" s="41"/>
      <c r="F182" s="41"/>
    </row>
    <row r="183" spans="1:6" ht="13.5" customHeight="1" thickBot="1">
      <c r="A183" s="39" t="s">
        <v>492</v>
      </c>
      <c r="B183" s="36" t="s">
        <v>493</v>
      </c>
      <c r="C183" s="53" t="s">
        <v>249</v>
      </c>
      <c r="D183" s="37">
        <v>-19619536</v>
      </c>
      <c r="E183" s="37">
        <v>27122077.55</v>
      </c>
      <c r="F183" s="38" t="s">
        <v>494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1 E183:F18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0"/>
  <sheetViews>
    <sheetView showGridLines="0" tabSelected="1" workbookViewId="0" topLeftCell="A10">
      <selection activeCell="B31" sqref="B3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242" t="s">
        <v>65</v>
      </c>
      <c r="B1" s="242"/>
      <c r="C1" s="242"/>
      <c r="D1" s="242"/>
      <c r="E1" s="242"/>
      <c r="F1" s="242"/>
    </row>
    <row r="2" spans="1:6" ht="12.75" customHeight="1">
      <c r="A2" s="230" t="s">
        <v>74</v>
      </c>
      <c r="B2" s="230"/>
      <c r="C2" s="230"/>
      <c r="D2" s="230"/>
      <c r="E2" s="230"/>
      <c r="F2" s="230"/>
    </row>
    <row r="3" spans="1:6" ht="9" customHeight="1" thickBot="1">
      <c r="A3" s="4"/>
      <c r="B3" s="11"/>
      <c r="C3" s="6"/>
      <c r="D3" s="5"/>
      <c r="E3" s="5"/>
      <c r="F3" s="3"/>
    </row>
    <row r="4" spans="1:6" ht="13.5" customHeight="1">
      <c r="A4" s="243" t="s">
        <v>49</v>
      </c>
      <c r="B4" s="234" t="s">
        <v>56</v>
      </c>
      <c r="C4" s="228" t="s">
        <v>72</v>
      </c>
      <c r="D4" s="237" t="s">
        <v>63</v>
      </c>
      <c r="E4" s="237" t="s">
        <v>57</v>
      </c>
      <c r="F4" s="226" t="s">
        <v>60</v>
      </c>
    </row>
    <row r="5" spans="1:6" ht="4.5" customHeight="1">
      <c r="A5" s="244"/>
      <c r="B5" s="235"/>
      <c r="C5" s="229"/>
      <c r="D5" s="238"/>
      <c r="E5" s="238"/>
      <c r="F5" s="227"/>
    </row>
    <row r="6" spans="1:6" ht="6" customHeight="1">
      <c r="A6" s="244"/>
      <c r="B6" s="235"/>
      <c r="C6" s="229"/>
      <c r="D6" s="238"/>
      <c r="E6" s="238"/>
      <c r="F6" s="227"/>
    </row>
    <row r="7" spans="1:6" ht="4.5" customHeight="1">
      <c r="A7" s="244"/>
      <c r="B7" s="235"/>
      <c r="C7" s="229"/>
      <c r="D7" s="238"/>
      <c r="E7" s="238"/>
      <c r="F7" s="227"/>
    </row>
    <row r="8" spans="1:6" ht="6" customHeight="1">
      <c r="A8" s="244"/>
      <c r="B8" s="235"/>
      <c r="C8" s="229"/>
      <c r="D8" s="238"/>
      <c r="E8" s="238"/>
      <c r="F8" s="227"/>
    </row>
    <row r="9" spans="1:6" ht="6" customHeight="1">
      <c r="A9" s="244"/>
      <c r="B9" s="235"/>
      <c r="C9" s="229"/>
      <c r="D9" s="238"/>
      <c r="E9" s="238"/>
      <c r="F9" s="227"/>
    </row>
    <row r="10" spans="1:6" ht="18" customHeight="1">
      <c r="A10" s="245"/>
      <c r="B10" s="236"/>
      <c r="C10" s="246"/>
      <c r="D10" s="239"/>
      <c r="E10" s="239"/>
      <c r="F10" s="247"/>
    </row>
    <row r="11" spans="1:6" ht="13.5" customHeight="1" thickBot="1">
      <c r="A11" s="7">
        <v>1</v>
      </c>
      <c r="B11" s="8">
        <v>2</v>
      </c>
      <c r="C11" s="12">
        <v>3</v>
      </c>
      <c r="D11" s="9" t="s">
        <v>46</v>
      </c>
      <c r="E11" s="15" t="s">
        <v>47</v>
      </c>
      <c r="F11" s="10" t="s">
        <v>58</v>
      </c>
    </row>
    <row r="12" spans="1:6" ht="22.5">
      <c r="A12" s="66" t="s">
        <v>495</v>
      </c>
      <c r="B12" s="63" t="s">
        <v>496</v>
      </c>
      <c r="C12" s="67" t="s">
        <v>249</v>
      </c>
      <c r="D12" s="64">
        <v>19619536</v>
      </c>
      <c r="E12" s="64">
        <v>-27122077.55</v>
      </c>
      <c r="F12" s="65">
        <v>46741613.55</v>
      </c>
    </row>
    <row r="13" spans="1:6" ht="12.75">
      <c r="A13" s="31" t="s">
        <v>89</v>
      </c>
      <c r="B13" s="27"/>
      <c r="C13" s="28"/>
      <c r="D13" s="29"/>
      <c r="E13" s="29"/>
      <c r="F13" s="30"/>
    </row>
    <row r="14" spans="1:6" ht="22.5">
      <c r="A14" s="56" t="s">
        <v>497</v>
      </c>
      <c r="B14" s="68" t="s">
        <v>498</v>
      </c>
      <c r="C14" s="69" t="s">
        <v>249</v>
      </c>
      <c r="D14" s="59" t="s">
        <v>100</v>
      </c>
      <c r="E14" s="59" t="s">
        <v>100</v>
      </c>
      <c r="F14" s="61" t="s">
        <v>100</v>
      </c>
    </row>
    <row r="15" spans="1:6" ht="12.75">
      <c r="A15" s="56" t="s">
        <v>499</v>
      </c>
      <c r="B15" s="68" t="s">
        <v>500</v>
      </c>
      <c r="C15" s="69" t="s">
        <v>249</v>
      </c>
      <c r="D15" s="59" t="s">
        <v>100</v>
      </c>
      <c r="E15" s="59" t="s">
        <v>100</v>
      </c>
      <c r="F15" s="61" t="s">
        <v>100</v>
      </c>
    </row>
    <row r="16" spans="1:6" ht="12.75">
      <c r="A16" s="66" t="s">
        <v>501</v>
      </c>
      <c r="B16" s="63" t="s">
        <v>502</v>
      </c>
      <c r="C16" s="67" t="s">
        <v>503</v>
      </c>
      <c r="D16" s="64">
        <v>19619536</v>
      </c>
      <c r="E16" s="64">
        <v>-27122077.55</v>
      </c>
      <c r="F16" s="65">
        <v>46741613.55</v>
      </c>
    </row>
    <row r="17" spans="1:6" ht="22.5">
      <c r="A17" s="66" t="s">
        <v>504</v>
      </c>
      <c r="B17" s="63" t="s">
        <v>502</v>
      </c>
      <c r="C17" s="67" t="s">
        <v>505</v>
      </c>
      <c r="D17" s="64">
        <v>19619536</v>
      </c>
      <c r="E17" s="64">
        <v>-27122077.55</v>
      </c>
      <c r="F17" s="65">
        <v>46741613.55</v>
      </c>
    </row>
    <row r="18" spans="1:6" ht="45">
      <c r="A18" s="66" t="s">
        <v>506</v>
      </c>
      <c r="B18" s="63" t="s">
        <v>502</v>
      </c>
      <c r="C18" s="67" t="s">
        <v>507</v>
      </c>
      <c r="D18" s="64" t="s">
        <v>100</v>
      </c>
      <c r="E18" s="64" t="s">
        <v>100</v>
      </c>
      <c r="F18" s="65" t="s">
        <v>100</v>
      </c>
    </row>
    <row r="19" spans="1:6" ht="12.75">
      <c r="A19" s="66" t="s">
        <v>508</v>
      </c>
      <c r="B19" s="63" t="s">
        <v>509</v>
      </c>
      <c r="C19" s="67" t="s">
        <v>510</v>
      </c>
      <c r="D19" s="64">
        <v>-267938509</v>
      </c>
      <c r="E19" s="64">
        <f>E20</f>
        <v>-48272561.51</v>
      </c>
      <c r="F19" s="65" t="s">
        <v>494</v>
      </c>
    </row>
    <row r="20" spans="1:6" ht="22.5">
      <c r="A20" s="22" t="s">
        <v>511</v>
      </c>
      <c r="B20" s="19" t="s">
        <v>509</v>
      </c>
      <c r="C20" s="25" t="s">
        <v>512</v>
      </c>
      <c r="D20" s="20">
        <v>-267938509</v>
      </c>
      <c r="E20" s="20">
        <v>-48272561.51</v>
      </c>
      <c r="F20" s="26" t="s">
        <v>494</v>
      </c>
    </row>
    <row r="21" spans="1:6" ht="12.75">
      <c r="A21" s="66" t="s">
        <v>513</v>
      </c>
      <c r="B21" s="63" t="s">
        <v>514</v>
      </c>
      <c r="C21" s="67" t="s">
        <v>515</v>
      </c>
      <c r="D21" s="64">
        <v>287558045</v>
      </c>
      <c r="E21" s="64">
        <f>E22</f>
        <v>21150483.96</v>
      </c>
      <c r="F21" s="65" t="s">
        <v>494</v>
      </c>
    </row>
    <row r="22" spans="1:6" ht="23.25" thickBot="1">
      <c r="A22" s="22" t="s">
        <v>516</v>
      </c>
      <c r="B22" s="19" t="s">
        <v>514</v>
      </c>
      <c r="C22" s="25" t="s">
        <v>517</v>
      </c>
      <c r="D22" s="20">
        <v>287558045</v>
      </c>
      <c r="E22" s="20">
        <v>21150483.96</v>
      </c>
      <c r="F22" s="26" t="s">
        <v>494</v>
      </c>
    </row>
    <row r="23" spans="1:6" ht="12.75" customHeight="1">
      <c r="A23" s="47"/>
      <c r="B23" s="46"/>
      <c r="C23" s="43"/>
      <c r="D23" s="42"/>
      <c r="E23" s="42"/>
      <c r="F23" s="44"/>
    </row>
    <row r="25" spans="3:5" ht="23.25" customHeight="1">
      <c r="C25" s="87" t="s">
        <v>647</v>
      </c>
      <c r="D25" s="87"/>
      <c r="E25" s="87" t="s">
        <v>43</v>
      </c>
    </row>
    <row r="26" spans="3:5" ht="12.75">
      <c r="C26" s="87"/>
      <c r="D26" s="87"/>
      <c r="E26" s="87"/>
    </row>
    <row r="27" spans="3:5" ht="12.75">
      <c r="C27" s="87" t="s">
        <v>648</v>
      </c>
      <c r="D27" s="87"/>
      <c r="E27" s="87" t="s">
        <v>44</v>
      </c>
    </row>
    <row r="30" ht="12.75">
      <c r="A30" t="s">
        <v>652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518</v>
      </c>
      <c r="B1" s="1" t="s">
        <v>519</v>
      </c>
    </row>
    <row r="2" spans="1:2" ht="12.75">
      <c r="A2" t="s">
        <v>520</v>
      </c>
      <c r="B2" s="1" t="s">
        <v>519</v>
      </c>
    </row>
    <row r="3" spans="1:2" ht="12.75">
      <c r="A3" t="s">
        <v>521</v>
      </c>
      <c r="B3" s="1" t="s">
        <v>522</v>
      </c>
    </row>
    <row r="4" spans="1:2" ht="12.75">
      <c r="A4" t="s">
        <v>523</v>
      </c>
      <c r="B4" s="1" t="s">
        <v>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ЛВ</cp:lastModifiedBy>
  <cp:lastPrinted>2016-03-15T09:56:03Z</cp:lastPrinted>
  <dcterms:created xsi:type="dcterms:W3CDTF">1999-06-18T11:49:53Z</dcterms:created>
  <dcterms:modified xsi:type="dcterms:W3CDTF">2016-03-15T09:56:07Z</dcterms:modified>
  <cp:category/>
  <cp:version/>
  <cp:contentType/>
  <cp:contentStatus/>
</cp:coreProperties>
</file>